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ncaandt-my.sharepoint.com/personal/llnewkirk_ncat_edu/Documents/DORED Website/documents/"/>
    </mc:Choice>
  </mc:AlternateContent>
  <bookViews>
    <workbookView xWindow="0" yWindow="0" windowWidth="4780" windowHeight="1430"/>
  </bookViews>
  <sheets>
    <sheet name="Year 1" sheetId="1" r:id="rId1"/>
    <sheet name="Year 2" sheetId="6" r:id="rId2"/>
    <sheet name="Year 3" sheetId="7" r:id="rId3"/>
    <sheet name="Year 4" sheetId="9" r:id="rId4"/>
    <sheet name="Year 5" sheetId="11" r:id="rId5"/>
    <sheet name="Cumulative" sheetId="8" r:id="rId6"/>
  </sheets>
  <calcPr calcId="171027" fullPrecision="0"/>
</workbook>
</file>

<file path=xl/calcChain.xml><?xml version="1.0" encoding="utf-8"?>
<calcChain xmlns="http://schemas.openxmlformats.org/spreadsheetml/2006/main">
  <c r="K28" i="11" l="1"/>
  <c r="K28" i="9"/>
  <c r="K28" i="7"/>
  <c r="K28" i="6"/>
  <c r="E18" i="6" l="1"/>
  <c r="K18" i="6" s="1"/>
  <c r="K18" i="1"/>
  <c r="G22" i="6"/>
  <c r="K22" i="6" s="1"/>
  <c r="E21" i="6"/>
  <c r="K21" i="6" s="1"/>
  <c r="K22" i="1"/>
  <c r="K21" i="1"/>
  <c r="E21" i="7" l="1"/>
  <c r="K21" i="7" s="1"/>
  <c r="G22" i="7"/>
  <c r="E18" i="7"/>
  <c r="K18" i="7" s="1"/>
  <c r="K14" i="1"/>
  <c r="K15" i="1"/>
  <c r="K16" i="1"/>
  <c r="K17" i="1"/>
  <c r="G22" i="9" l="1"/>
  <c r="K22" i="7"/>
  <c r="E18" i="9"/>
  <c r="K18" i="9" s="1"/>
  <c r="K19" i="1"/>
  <c r="K28" i="1" s="1"/>
  <c r="E13" i="6"/>
  <c r="E14" i="6"/>
  <c r="K14" i="6" s="1"/>
  <c r="E15" i="6"/>
  <c r="K15" i="6" s="1"/>
  <c r="E16" i="6"/>
  <c r="E17" i="6"/>
  <c r="K25" i="6"/>
  <c r="K25" i="7"/>
  <c r="K25" i="9" s="1"/>
  <c r="K25" i="11" s="1"/>
  <c r="K25" i="8" s="1"/>
  <c r="K26" i="6"/>
  <c r="K26" i="7" s="1"/>
  <c r="K26" i="9" s="1"/>
  <c r="K26" i="11" s="1"/>
  <c r="K26" i="8" s="1"/>
  <c r="K23" i="6"/>
  <c r="K23" i="7" s="1"/>
  <c r="K23" i="9" s="1"/>
  <c r="K23" i="11" s="1"/>
  <c r="K23" i="8" s="1"/>
  <c r="K24" i="6"/>
  <c r="K24" i="7" s="1"/>
  <c r="K24" i="9" s="1"/>
  <c r="K24" i="11" s="1"/>
  <c r="K24" i="8" s="1"/>
  <c r="H22" i="8"/>
  <c r="I22" i="8"/>
  <c r="J22" i="8"/>
  <c r="J21" i="8"/>
  <c r="I21" i="8"/>
  <c r="H21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J13" i="8"/>
  <c r="I13" i="8"/>
  <c r="H13" i="8"/>
  <c r="C45" i="8"/>
  <c r="C44" i="8"/>
  <c r="C43" i="8"/>
  <c r="C42" i="8"/>
  <c r="K54" i="8"/>
  <c r="K53" i="8"/>
  <c r="K52" i="8"/>
  <c r="K51" i="8"/>
  <c r="K50" i="8"/>
  <c r="K49" i="8"/>
  <c r="K47" i="11"/>
  <c r="K47" i="9"/>
  <c r="K47" i="7"/>
  <c r="K47" i="6"/>
  <c r="K47" i="1"/>
  <c r="K39" i="8"/>
  <c r="K38" i="8"/>
  <c r="K37" i="8"/>
  <c r="A9" i="8"/>
  <c r="A67" i="1"/>
  <c r="A67" i="8" s="1"/>
  <c r="K55" i="11"/>
  <c r="K55" i="9"/>
  <c r="K55" i="7"/>
  <c r="K55" i="6"/>
  <c r="K55" i="1"/>
  <c r="I19" i="1"/>
  <c r="J19" i="1"/>
  <c r="H19" i="1"/>
  <c r="A9" i="6"/>
  <c r="I19" i="6"/>
  <c r="J19" i="6"/>
  <c r="H19" i="6"/>
  <c r="A9" i="7"/>
  <c r="I19" i="7"/>
  <c r="J19" i="7"/>
  <c r="H19" i="7"/>
  <c r="A9" i="9"/>
  <c r="I19" i="9"/>
  <c r="J19" i="9"/>
  <c r="H19" i="9"/>
  <c r="A9" i="11"/>
  <c r="I19" i="11"/>
  <c r="J19" i="11"/>
  <c r="H19" i="11"/>
  <c r="E21" i="9"/>
  <c r="K47" i="8" l="1"/>
  <c r="J19" i="8"/>
  <c r="A67" i="7"/>
  <c r="H19" i="8"/>
  <c r="E18" i="11"/>
  <c r="K18" i="11" s="1"/>
  <c r="K55" i="8"/>
  <c r="A67" i="9"/>
  <c r="E15" i="7"/>
  <c r="E15" i="9" s="1"/>
  <c r="K15" i="9" s="1"/>
  <c r="A67" i="6"/>
  <c r="I19" i="8"/>
  <c r="K22" i="9"/>
  <c r="G22" i="11"/>
  <c r="K22" i="11" s="1"/>
  <c r="A67" i="11"/>
  <c r="E17" i="7"/>
  <c r="K17" i="7" s="1"/>
  <c r="K17" i="6"/>
  <c r="E16" i="7"/>
  <c r="K16" i="7" s="1"/>
  <c r="K16" i="6"/>
  <c r="E13" i="7"/>
  <c r="K13" i="7" s="1"/>
  <c r="K13" i="6"/>
  <c r="E21" i="11"/>
  <c r="K21" i="11" s="1"/>
  <c r="K21" i="9"/>
  <c r="E14" i="7"/>
  <c r="K27" i="1"/>
  <c r="E17" i="9"/>
  <c r="K17" i="9" s="1"/>
  <c r="K29" i="1" l="1"/>
  <c r="K56" i="1" s="1"/>
  <c r="E58" i="1" s="1"/>
  <c r="K60" i="1" s="1"/>
  <c r="E16" i="9"/>
  <c r="K16" i="9" s="1"/>
  <c r="K15" i="7"/>
  <c r="K22" i="8"/>
  <c r="K19" i="6"/>
  <c r="K21" i="8"/>
  <c r="E13" i="9"/>
  <c r="K13" i="9" s="1"/>
  <c r="E15" i="11"/>
  <c r="K15" i="11" s="1"/>
  <c r="K15" i="8" s="1"/>
  <c r="K14" i="7"/>
  <c r="E14" i="9"/>
  <c r="E17" i="11"/>
  <c r="K17" i="11" s="1"/>
  <c r="K61" i="1" l="1"/>
  <c r="K63" i="1" s="1"/>
  <c r="K19" i="7"/>
  <c r="K27" i="7" s="1"/>
  <c r="E16" i="11"/>
  <c r="K16" i="11" s="1"/>
  <c r="K16" i="8" s="1"/>
  <c r="K27" i="6"/>
  <c r="K29" i="6" s="1"/>
  <c r="K56" i="6" s="1"/>
  <c r="E58" i="6" s="1"/>
  <c r="K60" i="6" s="1"/>
  <c r="E13" i="11"/>
  <c r="K13" i="11" s="1"/>
  <c r="K13" i="8" s="1"/>
  <c r="K14" i="9"/>
  <c r="K19" i="9" s="1"/>
  <c r="E14" i="11"/>
  <c r="K17" i="8"/>
  <c r="K61" i="6" l="1"/>
  <c r="K63" i="6" s="1"/>
  <c r="K29" i="7"/>
  <c r="K56" i="7" s="1"/>
  <c r="E58" i="7" s="1"/>
  <c r="K60" i="7" s="1"/>
  <c r="K27" i="9"/>
  <c r="K14" i="11"/>
  <c r="K19" i="11" s="1"/>
  <c r="K61" i="7" l="1"/>
  <c r="K63" i="7" s="1"/>
  <c r="K29" i="9"/>
  <c r="K56" i="9" s="1"/>
  <c r="E58" i="9" s="1"/>
  <c r="K60" i="9" s="1"/>
  <c r="K27" i="11"/>
  <c r="K14" i="8"/>
  <c r="K19" i="8" s="1"/>
  <c r="K27" i="8" s="1"/>
  <c r="K29" i="11" l="1"/>
  <c r="K56" i="11" s="1"/>
  <c r="K28" i="8"/>
  <c r="K29" i="8" s="1"/>
  <c r="K56" i="8" s="1"/>
  <c r="E58" i="11" l="1"/>
  <c r="K60" i="11" s="1"/>
  <c r="K61" i="9"/>
  <c r="K63" i="9" s="1"/>
  <c r="E58" i="8" l="1"/>
  <c r="K60" i="8" l="1"/>
  <c r="K61" i="8" s="1"/>
  <c r="K61" i="11"/>
  <c r="K63" i="11" s="1"/>
  <c r="K63" i="8" s="1"/>
</calcChain>
</file>

<file path=xl/sharedStrings.xml><?xml version="1.0" encoding="utf-8"?>
<sst xmlns="http://schemas.openxmlformats.org/spreadsheetml/2006/main" count="552" uniqueCount="93">
  <si>
    <t xml:space="preserve">    SUMMARY</t>
  </si>
  <si>
    <t>Year 1</t>
  </si>
  <si>
    <r>
      <t xml:space="preserve">              </t>
    </r>
    <r>
      <rPr>
        <b/>
        <sz val="11"/>
        <rFont val="Arial"/>
        <family val="2"/>
      </rPr>
      <t>PROPOSAL BUDGET</t>
    </r>
  </si>
  <si>
    <r>
      <t xml:space="preserve">                </t>
    </r>
    <r>
      <rPr>
        <b/>
        <sz val="10"/>
        <rFont val="Arial"/>
        <family val="2"/>
      </rPr>
      <t>FOR NSF USE ONLY</t>
    </r>
  </si>
  <si>
    <t>ORGANIZATION</t>
  </si>
  <si>
    <t>PROPOSAL NO.</t>
  </si>
  <si>
    <t>PROPOSED</t>
  </si>
  <si>
    <t>GRANTED</t>
  </si>
  <si>
    <t>PRINCIPAL INVESTIGATOR/PROJECT DIRECTOR</t>
  </si>
  <si>
    <t>AWARD NO.</t>
  </si>
  <si>
    <t>A. SENIOR PERSONNEL: PI/PD, Co-PI'S, Faculty and Other Senior Associates</t>
  </si>
  <si>
    <t xml:space="preserve">      NSF-Funded</t>
  </si>
  <si>
    <t>Funds</t>
  </si>
  <si>
    <t xml:space="preserve">         (List each separately with title, A.7. show number in brackets)</t>
  </si>
  <si>
    <t xml:space="preserve">    Person-months</t>
  </si>
  <si>
    <t>Requested By</t>
  </si>
  <si>
    <t>Granted by NSF</t>
  </si>
  <si>
    <t>CAL</t>
  </si>
  <si>
    <t>SUMR</t>
  </si>
  <si>
    <t>Proposer</t>
  </si>
  <si>
    <t>(If Different)</t>
  </si>
  <si>
    <t xml:space="preserve"> B. OTHER PERSONNEL (SHOW NUMBERS IN BRACKETS)</t>
  </si>
  <si>
    <t xml:space="preserve">        TOTAL SALARIES AND WAGES (A+B)</t>
  </si>
  <si>
    <t xml:space="preserve"> C. FRINGE BENEFITS (IF CHARGED AS DIRECT COSTS)</t>
  </si>
  <si>
    <t xml:space="preserve">       TOTAL SALARIES, WAGES AND FRINGE BENEFITS (A+B+C)</t>
  </si>
  <si>
    <t xml:space="preserve"> D. EQUIPMENT (LIST ITEM AND DOLLAR AMOUNT FOR EACH ITEM EXCEEDING $5,000)</t>
  </si>
  <si>
    <t xml:space="preserve">       TOTAL EQUIPMENT</t>
  </si>
  <si>
    <t xml:space="preserve"> E. TRAVEL</t>
  </si>
  <si>
    <t>1. DOMESTIC (INCL. CANADA, MEXICO AND U.S. POSSESSIONS)</t>
  </si>
  <si>
    <t>2. FOREIGN</t>
  </si>
  <si>
    <t xml:space="preserve"> F. PARTICIPANT SUPPORT COSTS</t>
  </si>
  <si>
    <t xml:space="preserve">   1. STIPENDS</t>
  </si>
  <si>
    <t xml:space="preserve">   2. TRAVEL</t>
  </si>
  <si>
    <t xml:space="preserve">   3. SUBSISTENCE</t>
  </si>
  <si>
    <t xml:space="preserve">   4. OTHER</t>
  </si>
  <si>
    <t xml:space="preserve"> G. OTHER DIRECT COSTS</t>
  </si>
  <si>
    <t xml:space="preserve">   1. MATERIALS AND SUPPLIES</t>
  </si>
  <si>
    <t xml:space="preserve">   2. PUBLICATION COSTS/DOCUMENTATION/DISSEMINATION</t>
  </si>
  <si>
    <t xml:space="preserve">   3. CONSULTANT SERVICES</t>
  </si>
  <si>
    <t xml:space="preserve">   4. COMPUTER SERVICES</t>
  </si>
  <si>
    <t xml:space="preserve">   5. SUBAWARDS</t>
  </si>
  <si>
    <t xml:space="preserve">   6. OTHER</t>
  </si>
  <si>
    <t xml:space="preserve">       TOTAL OTHER DIRECT COSTS</t>
  </si>
  <si>
    <t xml:space="preserve"> H. TOTAL DIRECT COSTS (A THROUGH G)</t>
  </si>
  <si>
    <t xml:space="preserve"> </t>
  </si>
  <si>
    <t xml:space="preserve"> J. TOTAL DIRECT AND INDIRECT COSTS (H+I)</t>
  </si>
  <si>
    <t xml:space="preserve"> K. RESIDUAL FUNDS (IF FOR FURTHER SUPPORT OF CURRENT PROJECT SEE GPG II.D.7.j.)</t>
  </si>
  <si>
    <t xml:space="preserve"> L. AMOUNT OF THIS REQUEST (J) OR (J MINUS K)</t>
  </si>
  <si>
    <t xml:space="preserve"> M. COST-SHARING: PROPOSED LEVEL $</t>
  </si>
  <si>
    <t xml:space="preserve">    AGREED LEVEL IF DIFFERENT $</t>
  </si>
  <si>
    <t xml:space="preserve"> PI/PD TYPED NAME &amp; SIGNATURE*</t>
  </si>
  <si>
    <t xml:space="preserve"> DATE</t>
  </si>
  <si>
    <t>FOR NSF USE ONLY</t>
  </si>
  <si>
    <t>INDIRECT COST RATE VERIFICATION</t>
  </si>
  <si>
    <t xml:space="preserve"> ORG. REP. TYPED NAME &amp; SIGNATURE*</t>
  </si>
  <si>
    <t xml:space="preserve">  Date Checked</t>
  </si>
  <si>
    <t xml:space="preserve">    Date of Rate Sheet</t>
  </si>
  <si>
    <t xml:space="preserve">  Initials-ORG</t>
  </si>
  <si>
    <t xml:space="preserve">            *SIGNATURES REQUIRED ONLY FOR REVISED BUDGET (GPG III. B)</t>
  </si>
  <si>
    <t>Base =</t>
  </si>
  <si>
    <t xml:space="preserve">  I. INDIRECT COSTS (F&amp;A) (SPECIFY RATE AND BASE)</t>
  </si>
  <si>
    <t xml:space="preserve">          TOTAL INDIRECT COSTS (F&amp;A)</t>
  </si>
  <si>
    <r>
      <t xml:space="preserve"> </t>
    </r>
    <r>
      <rPr>
        <b/>
        <sz val="8"/>
        <rFont val="Arial"/>
        <family val="2"/>
      </rPr>
      <t>NSF FORM 1030 (10/97) Supersedes All Previous Editions</t>
    </r>
  </si>
  <si>
    <t xml:space="preserve">  5.  </t>
  </si>
  <si>
    <t xml:space="preserve">      DURATION (MONTHS)</t>
  </si>
  <si>
    <t>ACAD</t>
  </si>
  <si>
    <t xml:space="preserve">                  </t>
  </si>
  <si>
    <t xml:space="preserve">  2. (   ) OTHER PROFESSIONALS (TECHNICIAN, PROGRAMMER, ETC.)</t>
  </si>
  <si>
    <t>on campus</t>
  </si>
  <si>
    <t>Year 2</t>
  </si>
  <si>
    <t>Year 3</t>
  </si>
  <si>
    <t>Cumulative</t>
  </si>
  <si>
    <t xml:space="preserve">         (  ) TOTAL PARTICIPANT SUPPORT COSTS</t>
  </si>
  <si>
    <t xml:space="preserve">  1. (   ) POST DOCTORAL ASSOCIATES</t>
  </si>
  <si>
    <t xml:space="preserve">  6. (   ) OTHER</t>
  </si>
  <si>
    <t xml:space="preserve">  5. (   ) SECRETARIAL - CLERICAL (IF CHARGED DIRECTLY)</t>
  </si>
  <si>
    <t xml:space="preserve">  4. (   ) UNDERGRADUATE STUDENTS</t>
  </si>
  <si>
    <t xml:space="preserve">  3. (   ) GRADUATE STUDENTS</t>
  </si>
  <si>
    <t xml:space="preserve">  6. (   ) OTHERS (LIST INDIVIDUALLY ON BUDGET JUSTIFICATION PAGE)</t>
  </si>
  <si>
    <t>Salary:</t>
  </si>
  <si>
    <t xml:space="preserve">  1.  </t>
  </si>
  <si>
    <t xml:space="preserve">  2.  </t>
  </si>
  <si>
    <t xml:space="preserve">  3.  </t>
  </si>
  <si>
    <t xml:space="preserve">  7. (   ) TOTAL SENIOR PERSONNEL (1-6)</t>
  </si>
  <si>
    <t xml:space="preserve">  4.  </t>
  </si>
  <si>
    <t>Number of Subawards:</t>
  </si>
  <si>
    <t>Year 4</t>
  </si>
  <si>
    <t>Year 5</t>
  </si>
  <si>
    <t xml:space="preserve">  2. (   ) OTHER PROFESSIONALS (TECHNICIAN, PROGRAMMER)</t>
  </si>
  <si>
    <t>Tuition Rates per quarter FY06-07: $2,535 resident, $5,199 non-resident</t>
  </si>
  <si>
    <t>Joseph Shields</t>
  </si>
  <si>
    <t xml:space="preserve">% of MTDC </t>
  </si>
  <si>
    <t xml:space="preserve">  7. (  ) TOTAL SENIOR PERSONNEL 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</si>
</sst>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0" xfId="0" applyFont="1" applyFill="1" applyBorder="1"/>
    <xf numFmtId="0" fontId="3" fillId="2" borderId="15" xfId="0" applyFont="1" applyFill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25" xfId="0" applyFont="1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3" fillId="0" borderId="31" xfId="0" applyFont="1" applyBorder="1"/>
    <xf numFmtId="0" fontId="3" fillId="0" borderId="32" xfId="0" applyFont="1" applyBorder="1"/>
    <xf numFmtId="0" fontId="3" fillId="2" borderId="28" xfId="0" applyFont="1" applyFill="1" applyBorder="1"/>
    <xf numFmtId="0" fontId="3" fillId="2" borderId="33" xfId="0" applyFont="1" applyFill="1" applyBorder="1"/>
    <xf numFmtId="0" fontId="3" fillId="0" borderId="34" xfId="0" applyFont="1" applyBorder="1"/>
    <xf numFmtId="0" fontId="3" fillId="2" borderId="16" xfId="0" applyFont="1" applyFill="1" applyBorder="1"/>
    <xf numFmtId="0" fontId="3" fillId="0" borderId="33" xfId="0" applyFont="1" applyBorder="1"/>
    <xf numFmtId="0" fontId="4" fillId="0" borderId="12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6" xfId="0" applyFont="1" applyBorder="1"/>
    <xf numFmtId="49" fontId="3" fillId="0" borderId="37" xfId="0" applyNumberFormat="1" applyFont="1" applyBorder="1"/>
    <xf numFmtId="0" fontId="3" fillId="0" borderId="37" xfId="0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0" fillId="0" borderId="8" xfId="0" applyBorder="1"/>
    <xf numFmtId="0" fontId="3" fillId="0" borderId="32" xfId="0" applyFont="1" applyBorder="1" applyAlignment="1">
      <alignment horizontal="center"/>
    </xf>
    <xf numFmtId="0" fontId="0" fillId="0" borderId="38" xfId="0" applyBorder="1"/>
    <xf numFmtId="0" fontId="0" fillId="0" borderId="36" xfId="0" applyBorder="1"/>
    <xf numFmtId="0" fontId="3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40" xfId="0" applyBorder="1"/>
    <xf numFmtId="0" fontId="0" fillId="0" borderId="31" xfId="0" applyBorder="1"/>
    <xf numFmtId="0" fontId="0" fillId="0" borderId="41" xfId="0" applyBorder="1"/>
    <xf numFmtId="164" fontId="3" fillId="0" borderId="0" xfId="0" applyNumberFormat="1" applyFont="1" applyBorder="1"/>
    <xf numFmtId="164" fontId="3" fillId="0" borderId="18" xfId="0" applyNumberFormat="1" applyFont="1" applyBorder="1"/>
    <xf numFmtId="0" fontId="8" fillId="0" borderId="31" xfId="0" applyFont="1" applyBorder="1" applyAlignment="1">
      <alignment horizontal="center"/>
    </xf>
    <xf numFmtId="6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7" fillId="0" borderId="3" xfId="0" applyNumberFormat="1" applyFont="1" applyBorder="1"/>
    <xf numFmtId="42" fontId="9" fillId="0" borderId="0" xfId="0" applyNumberFormat="1" applyFont="1" applyAlignment="1">
      <alignment horizontal="center"/>
    </xf>
    <xf numFmtId="42" fontId="0" fillId="0" borderId="23" xfId="0" applyNumberFormat="1" applyBorder="1"/>
    <xf numFmtId="42" fontId="3" fillId="0" borderId="10" xfId="0" applyNumberFormat="1" applyFont="1" applyBorder="1"/>
    <xf numFmtId="42" fontId="0" fillId="0" borderId="4" xfId="0" applyNumberFormat="1" applyBorder="1"/>
    <xf numFmtId="42" fontId="3" fillId="0" borderId="14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42" fontId="0" fillId="0" borderId="0" xfId="0" applyNumberFormat="1"/>
    <xf numFmtId="42" fontId="0" fillId="0" borderId="18" xfId="0" applyNumberFormat="1" applyBorder="1"/>
    <xf numFmtId="42" fontId="3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7" fillId="0" borderId="14" xfId="0" applyNumberFormat="1" applyFont="1" applyBorder="1"/>
    <xf numFmtId="42" fontId="7" fillId="2" borderId="6" xfId="0" applyNumberFormat="1" applyFont="1" applyFill="1" applyBorder="1"/>
    <xf numFmtId="42" fontId="7" fillId="2" borderId="0" xfId="0" applyNumberFormat="1" applyFont="1" applyFill="1"/>
    <xf numFmtId="42" fontId="7" fillId="2" borderId="15" xfId="0" applyNumberFormat="1" applyFont="1" applyFill="1" applyBorder="1"/>
    <xf numFmtId="42" fontId="7" fillId="2" borderId="9" xfId="0" applyNumberFormat="1" applyFont="1" applyFill="1" applyBorder="1"/>
    <xf numFmtId="42" fontId="7" fillId="0" borderId="0" xfId="0" applyNumberFormat="1" applyFont="1"/>
    <xf numFmtId="42" fontId="7" fillId="2" borderId="12" xfId="0" applyNumberFormat="1" applyFont="1" applyFill="1" applyBorder="1"/>
    <xf numFmtId="42" fontId="7" fillId="0" borderId="7" xfId="0" applyNumberFormat="1" applyFont="1" applyBorder="1"/>
    <xf numFmtId="42" fontId="7" fillId="0" borderId="11" xfId="0" applyNumberFormat="1" applyFont="1" applyBorder="1"/>
    <xf numFmtId="42" fontId="3" fillId="0" borderId="20" xfId="0" applyNumberFormat="1" applyFont="1" applyBorder="1"/>
    <xf numFmtId="42" fontId="3" fillId="0" borderId="18" xfId="0" applyNumberFormat="1" applyFont="1" applyBorder="1"/>
    <xf numFmtId="42" fontId="3" fillId="0" borderId="12" xfId="0" applyNumberFormat="1" applyFont="1" applyBorder="1"/>
    <xf numFmtId="42" fontId="3" fillId="0" borderId="8" xfId="0" applyNumberFormat="1" applyFont="1" applyBorder="1"/>
    <xf numFmtId="42" fontId="3" fillId="0" borderId="19" xfId="0" applyNumberFormat="1" applyFont="1" applyBorder="1"/>
    <xf numFmtId="42" fontId="3" fillId="0" borderId="0" xfId="0" applyNumberFormat="1" applyFont="1"/>
    <xf numFmtId="0" fontId="0" fillId="0" borderId="34" xfId="0" applyBorder="1"/>
    <xf numFmtId="0" fontId="3" fillId="0" borderId="12" xfId="0" applyFont="1" applyBorder="1" applyAlignment="1">
      <alignment horizontal="right"/>
    </xf>
    <xf numFmtId="42" fontId="3" fillId="0" borderId="12" xfId="1" applyNumberFormat="1" applyFont="1" applyBorder="1"/>
    <xf numFmtId="42" fontId="3" fillId="0" borderId="3" xfId="1" applyNumberFormat="1" applyFont="1" applyBorder="1"/>
    <xf numFmtId="3" fontId="3" fillId="0" borderId="12" xfId="0" applyNumberFormat="1" applyFont="1" applyBorder="1"/>
    <xf numFmtId="0" fontId="3" fillId="0" borderId="12" xfId="0" applyFont="1" applyBorder="1" applyAlignment="1">
      <alignment horizontal="left"/>
    </xf>
    <xf numFmtId="165" fontId="3" fillId="0" borderId="11" xfId="1" applyNumberFormat="1" applyFont="1" applyBorder="1"/>
    <xf numFmtId="0" fontId="10" fillId="0" borderId="36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/>
    <xf numFmtId="164" fontId="10" fillId="0" borderId="0" xfId="0" applyNumberFormat="1" applyFont="1" applyBorder="1"/>
    <xf numFmtId="42" fontId="10" fillId="0" borderId="3" xfId="1" applyNumberFormat="1" applyFont="1" applyBorder="1"/>
    <xf numFmtId="164" fontId="3" fillId="0" borderId="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5" fontId="3" fillId="0" borderId="6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tabSelected="1" zoomScaleNormal="100" workbookViewId="0">
      <selection activeCell="E37" sqref="E37"/>
    </sheetView>
  </sheetViews>
  <sheetFormatPr defaultRowHeight="12.5" x14ac:dyDescent="0.25"/>
  <cols>
    <col min="1" max="1" width="10.72656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1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/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 t="s">
        <v>79</v>
      </c>
      <c r="E13" s="107">
        <v>0</v>
      </c>
      <c r="F13" s="19"/>
      <c r="G13" s="19"/>
      <c r="H13" s="4"/>
      <c r="I13" s="4"/>
      <c r="J13" s="4"/>
      <c r="K13" s="79"/>
      <c r="L13" s="50"/>
    </row>
    <row r="14" spans="1:18" ht="11.15" customHeight="1" x14ac:dyDescent="0.25">
      <c r="A14" s="57" t="s">
        <v>81</v>
      </c>
      <c r="B14" s="19"/>
      <c r="C14" s="19"/>
      <c r="D14" s="106" t="s">
        <v>79</v>
      </c>
      <c r="E14" s="107">
        <v>0</v>
      </c>
      <c r="F14" s="19"/>
      <c r="G14" s="19"/>
      <c r="H14" s="4"/>
      <c r="I14" s="4"/>
      <c r="J14" s="4"/>
      <c r="K14" s="79">
        <f t="shared" ref="K14:K17" si="0">SUM(E14*1.03/9*(J14+I14))+(E14*1.03/12*H14)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 t="s">
        <v>79</v>
      </c>
      <c r="E15" s="107">
        <v>0</v>
      </c>
      <c r="F15" s="19"/>
      <c r="G15" s="19"/>
      <c r="H15" s="4"/>
      <c r="I15" s="4"/>
      <c r="J15" s="4"/>
      <c r="K15" s="79">
        <f t="shared" si="0"/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 t="s">
        <v>79</v>
      </c>
      <c r="E16" s="107">
        <v>0</v>
      </c>
      <c r="F16" s="19"/>
      <c r="G16" s="19"/>
      <c r="H16" s="4"/>
      <c r="I16" s="4"/>
      <c r="J16" s="4"/>
      <c r="K16" s="79">
        <f t="shared" si="0"/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 t="s">
        <v>79</v>
      </c>
      <c r="E17" s="107">
        <v>0</v>
      </c>
      <c r="F17" s="19"/>
      <c r="G17" s="19"/>
      <c r="H17" s="4"/>
      <c r="I17" s="4"/>
      <c r="J17" s="4"/>
      <c r="K17" s="79">
        <f t="shared" si="0"/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06" t="s">
        <v>79</v>
      </c>
      <c r="E18" s="107">
        <v>0</v>
      </c>
      <c r="F18" s="19"/>
      <c r="G18" s="19"/>
      <c r="H18" s="4"/>
      <c r="I18" s="4"/>
      <c r="J18" s="4"/>
      <c r="K18" s="79">
        <f>SUM(E18*1.03/9*(J18+I18))+(E18*1.03/12*H18)</f>
        <v>0</v>
      </c>
      <c r="L18" s="47"/>
    </row>
    <row r="19" spans="1:12" ht="11.15" customHeight="1" x14ac:dyDescent="0.25">
      <c r="A19" s="57" t="s">
        <v>92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06" t="s">
        <v>79</v>
      </c>
      <c r="E21" s="101">
        <v>0</v>
      </c>
      <c r="F21" s="19"/>
      <c r="G21" s="20"/>
      <c r="H21" s="4"/>
      <c r="I21" s="4"/>
      <c r="J21" s="4"/>
      <c r="K21" s="79">
        <f>E21*1.03/12*(H21)</f>
        <v>0</v>
      </c>
      <c r="L21" s="105"/>
    </row>
    <row r="22" spans="1:12" ht="11.15" customHeight="1" x14ac:dyDescent="0.25">
      <c r="A22" s="57" t="s">
        <v>88</v>
      </c>
      <c r="B22" s="19"/>
      <c r="C22" s="19"/>
      <c r="D22" s="19"/>
      <c r="E22" s="19"/>
      <c r="F22" s="106" t="s">
        <v>79</v>
      </c>
      <c r="G22" s="111">
        <v>0</v>
      </c>
      <c r="H22" s="22"/>
      <c r="I22" s="22"/>
      <c r="J22" s="22"/>
      <c r="K22" s="79">
        <f>G22*1.03/12*(H22)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90"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90"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90"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90"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90">
        <f>K19*0.36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79">
        <v>0</v>
      </c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90"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90"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18"/>
      <c r="D42" s="118"/>
      <c r="E42" s="118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19"/>
      <c r="D43" s="119"/>
      <c r="E43" s="119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19"/>
      <c r="D44" s="119"/>
      <c r="E44" s="119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19"/>
      <c r="D45" s="119"/>
      <c r="E45" s="119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95">
        <f>SUM(C42:C45)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97"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97"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97"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97"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 t="s">
        <v>85</v>
      </c>
      <c r="E53" s="19"/>
      <c r="F53" s="109">
        <v>0</v>
      </c>
      <c r="G53" s="19"/>
      <c r="H53" s="19"/>
      <c r="I53" s="19"/>
      <c r="J53" s="20"/>
      <c r="K53" s="97">
        <v>0</v>
      </c>
      <c r="L53" s="52"/>
    </row>
    <row r="54" spans="1:12" ht="11.15" customHeight="1" x14ac:dyDescent="0.25">
      <c r="A54" s="58" t="s">
        <v>41</v>
      </c>
      <c r="C54" s="19"/>
      <c r="D54" s="110" t="s">
        <v>89</v>
      </c>
      <c r="E54" s="19"/>
      <c r="F54" s="19"/>
      <c r="G54" s="19"/>
      <c r="H54" s="19"/>
      <c r="I54" s="19"/>
      <c r="J54" s="20"/>
      <c r="K54" s="97"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71">
        <f>K56-K37-K47-K53+(25000*F53)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98">
        <f>0.44*E58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SUM(K56+K60)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97">
        <f>(K61-K62)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A9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5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topLeftCell="A19" zoomScaleNormal="100" workbookViewId="0">
      <selection activeCell="K29" sqref="K29"/>
    </sheetView>
  </sheetViews>
  <sheetFormatPr defaultRowHeight="12.5" x14ac:dyDescent="0.25"/>
  <cols>
    <col min="1" max="1" width="10.7265625" customWidth="1"/>
    <col min="4" max="4" width="9.269531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69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>
        <f>'Year 1'!A9</f>
        <v>0</v>
      </c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 t="s">
        <v>79</v>
      </c>
      <c r="E13" s="107">
        <f>1.03*'Year 1'!E13</f>
        <v>0</v>
      </c>
      <c r="F13" s="19"/>
      <c r="G13" s="19"/>
      <c r="H13" s="4"/>
      <c r="I13" s="4"/>
      <c r="J13" s="4"/>
      <c r="K13" s="79">
        <f>SUM(E13*1.03/9*(J13+I13))+(E13*1.03/12*H13)</f>
        <v>0</v>
      </c>
      <c r="L13" s="50"/>
    </row>
    <row r="14" spans="1:18" ht="11.15" customHeight="1" x14ac:dyDescent="0.25">
      <c r="A14" s="57" t="s">
        <v>81</v>
      </c>
      <c r="B14" s="19"/>
      <c r="C14" s="19"/>
      <c r="D14" s="106" t="s">
        <v>79</v>
      </c>
      <c r="E14" s="107">
        <f>1.03*'Year 1'!E14</f>
        <v>0</v>
      </c>
      <c r="F14" s="19"/>
      <c r="G14" s="19"/>
      <c r="H14" s="4"/>
      <c r="I14" s="4"/>
      <c r="J14" s="4"/>
      <c r="K14" s="79">
        <f t="shared" ref="K14:K18" si="0">SUM(E14*1.03/9*(J14+I14))+(E14*1.03/12*H14)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 t="s">
        <v>79</v>
      </c>
      <c r="E15" s="107">
        <f>1.03*'Year 1'!E15</f>
        <v>0</v>
      </c>
      <c r="F15" s="19"/>
      <c r="G15" s="19"/>
      <c r="H15" s="4"/>
      <c r="I15" s="4"/>
      <c r="J15" s="4"/>
      <c r="K15" s="79">
        <f t="shared" si="0"/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 t="s">
        <v>79</v>
      </c>
      <c r="E16" s="107">
        <f>1.03*'Year 1'!E16</f>
        <v>0</v>
      </c>
      <c r="F16" s="19"/>
      <c r="G16" s="19"/>
      <c r="H16" s="4"/>
      <c r="I16" s="4"/>
      <c r="J16" s="4"/>
      <c r="K16" s="79">
        <f t="shared" si="0"/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 t="s">
        <v>79</v>
      </c>
      <c r="E17" s="107">
        <f>1.03*'Year 1'!E17</f>
        <v>0</v>
      </c>
      <c r="F17" s="19"/>
      <c r="G17" s="19"/>
      <c r="H17" s="4"/>
      <c r="I17" s="4"/>
      <c r="J17" s="4"/>
      <c r="K17" s="79">
        <f t="shared" si="0"/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06" t="s">
        <v>79</v>
      </c>
      <c r="E18" s="107">
        <f>1.03*'Year 1'!E18</f>
        <v>0</v>
      </c>
      <c r="F18" s="19"/>
      <c r="G18" s="19"/>
      <c r="H18" s="4"/>
      <c r="I18" s="4"/>
      <c r="J18" s="4"/>
      <c r="K18" s="79">
        <f t="shared" si="0"/>
        <v>0</v>
      </c>
      <c r="L18" s="47"/>
    </row>
    <row r="19" spans="1:12" ht="11.15" customHeight="1" x14ac:dyDescent="0.25">
      <c r="A19" s="57" t="s">
        <v>83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06" t="s">
        <v>79</v>
      </c>
      <c r="E21" s="101">
        <f>1.03*'Year 1'!E21</f>
        <v>0</v>
      </c>
      <c r="F21" s="19"/>
      <c r="G21" s="20"/>
      <c r="H21" s="4"/>
      <c r="I21" s="4"/>
      <c r="J21" s="4"/>
      <c r="K21" s="79">
        <f>E21*1.03/12*(H21)</f>
        <v>0</v>
      </c>
      <c r="L21" s="105"/>
    </row>
    <row r="22" spans="1:12" ht="11.15" customHeight="1" x14ac:dyDescent="0.25">
      <c r="A22" s="57" t="s">
        <v>88</v>
      </c>
      <c r="B22" s="19"/>
      <c r="C22" s="19"/>
      <c r="D22" s="19"/>
      <c r="E22" s="19"/>
      <c r="F22" s="106" t="s">
        <v>79</v>
      </c>
      <c r="G22" s="111">
        <f>1.03*'Year 1'!G22</f>
        <v>0</v>
      </c>
      <c r="H22" s="22"/>
      <c r="I22" s="22"/>
      <c r="J22" s="22"/>
      <c r="K22" s="79">
        <f>G22*1.03/12*(H22)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90">
        <f>'Year 1'!K23*1.03</f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90">
        <f>'Year 1'!K24*1.03</f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90">
        <f>'Year 1'!K25*1.03</f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90">
        <f>'Year 1'!K26*1.03</f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90">
        <f>K19*0.36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79"/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90"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90"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18"/>
      <c r="D42" s="118"/>
      <c r="E42" s="118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19"/>
      <c r="D43" s="119"/>
      <c r="E43" s="119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19"/>
      <c r="D44" s="119"/>
      <c r="E44" s="119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19"/>
      <c r="D45" s="119"/>
      <c r="E45" s="119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95">
        <f>SUM(C42:C45)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97"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97"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97"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97"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97">
        <v>0</v>
      </c>
      <c r="L53" s="52"/>
    </row>
    <row r="54" spans="1:12" ht="11.15" customHeight="1" x14ac:dyDescent="0.25">
      <c r="A54" s="58" t="s">
        <v>41</v>
      </c>
      <c r="C54" s="19"/>
      <c r="D54" s="19"/>
      <c r="E54" s="19"/>
      <c r="F54" s="19"/>
      <c r="G54" s="19"/>
      <c r="H54" s="19"/>
      <c r="I54" s="19"/>
      <c r="J54" s="20"/>
      <c r="K54" s="97"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116">
        <f>K56-K37-K47-K53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98">
        <f>0.44*E58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SUM(K56+K60)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97">
        <f>(K61-K62)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'Year 1'!A67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3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topLeftCell="A19" workbookViewId="0">
      <selection activeCell="K27" sqref="K26:K27"/>
    </sheetView>
  </sheetViews>
  <sheetFormatPr defaultRowHeight="12.5" x14ac:dyDescent="0.25"/>
  <cols>
    <col min="1" max="1" width="10.72656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70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>
        <f>'Year 1'!A9</f>
        <v>0</v>
      </c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 t="s">
        <v>79</v>
      </c>
      <c r="E13" s="107">
        <f>1.03*'Year 2'!E13</f>
        <v>0</v>
      </c>
      <c r="F13" s="19"/>
      <c r="G13" s="19"/>
      <c r="H13" s="4"/>
      <c r="I13" s="4"/>
      <c r="J13" s="4"/>
      <c r="K13" s="79">
        <f>SUM(E13*1.03/9*(J13+I13))+(E13*1.03/12*H13)</f>
        <v>0</v>
      </c>
      <c r="L13" s="50"/>
    </row>
    <row r="14" spans="1:18" ht="11.15" customHeight="1" x14ac:dyDescent="0.25">
      <c r="A14" s="57" t="s">
        <v>81</v>
      </c>
      <c r="B14" s="19"/>
      <c r="C14" s="19"/>
      <c r="D14" s="106" t="s">
        <v>79</v>
      </c>
      <c r="E14" s="107">
        <f>1.03*'Year 2'!E14</f>
        <v>0</v>
      </c>
      <c r="F14" s="19"/>
      <c r="G14" s="19"/>
      <c r="H14" s="4"/>
      <c r="I14" s="4"/>
      <c r="J14" s="4"/>
      <c r="K14" s="79">
        <f t="shared" ref="K14:K18" si="0">SUM(E14*1.03/9*(J14+I14))+(E14*1.03/12*H14)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 t="s">
        <v>79</v>
      </c>
      <c r="E15" s="107">
        <f>1.03*'Year 2'!E15</f>
        <v>0</v>
      </c>
      <c r="F15" s="19"/>
      <c r="G15" s="19"/>
      <c r="H15" s="4"/>
      <c r="I15" s="4"/>
      <c r="J15" s="4"/>
      <c r="K15" s="79">
        <f t="shared" si="0"/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 t="s">
        <v>79</v>
      </c>
      <c r="E16" s="107">
        <f>1.03*'Year 2'!E16</f>
        <v>0</v>
      </c>
      <c r="F16" s="19"/>
      <c r="G16" s="19"/>
      <c r="H16" s="4"/>
      <c r="I16" s="4"/>
      <c r="J16" s="4"/>
      <c r="K16" s="79">
        <f t="shared" si="0"/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 t="s">
        <v>79</v>
      </c>
      <c r="E17" s="107">
        <f>1.03*'Year 2'!E17</f>
        <v>0</v>
      </c>
      <c r="F17" s="19"/>
      <c r="G17" s="19"/>
      <c r="H17" s="4"/>
      <c r="I17" s="4"/>
      <c r="J17" s="4"/>
      <c r="K17" s="79">
        <f t="shared" si="0"/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06" t="s">
        <v>79</v>
      </c>
      <c r="E18" s="107">
        <f>1.03*'Year 2'!E18</f>
        <v>0</v>
      </c>
      <c r="F18" s="19"/>
      <c r="G18" s="19"/>
      <c r="H18" s="4"/>
      <c r="I18" s="4"/>
      <c r="J18" s="4"/>
      <c r="K18" s="79">
        <f t="shared" si="0"/>
        <v>0</v>
      </c>
      <c r="L18" s="47"/>
    </row>
    <row r="19" spans="1:12" ht="11.15" customHeight="1" x14ac:dyDescent="0.25">
      <c r="A19" s="57" t="s">
        <v>83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06" t="s">
        <v>79</v>
      </c>
      <c r="E21" s="101">
        <f>1.03*'Year 2'!E21</f>
        <v>0</v>
      </c>
      <c r="F21" s="19"/>
      <c r="G21" s="20"/>
      <c r="H21" s="4"/>
      <c r="I21" s="4"/>
      <c r="J21" s="4"/>
      <c r="K21" s="79">
        <f>E21*1.03/12*(H21)</f>
        <v>0</v>
      </c>
      <c r="L21" s="105"/>
    </row>
    <row r="22" spans="1:12" ht="11.15" customHeight="1" x14ac:dyDescent="0.25">
      <c r="A22" s="57" t="s">
        <v>88</v>
      </c>
      <c r="B22" s="19"/>
      <c r="C22" s="19"/>
      <c r="D22" s="19"/>
      <c r="E22" s="19"/>
      <c r="F22" s="106" t="s">
        <v>79</v>
      </c>
      <c r="G22" s="111">
        <f>1.03*'Year 2'!G22</f>
        <v>0</v>
      </c>
      <c r="H22" s="22"/>
      <c r="I22" s="22"/>
      <c r="J22" s="22"/>
      <c r="K22" s="79">
        <f>G22*1.03/12*(H22)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90">
        <f>'Year 2'!K23*1.03</f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90">
        <f>'Year 2'!K24*1.03</f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90">
        <f>'Year 2'!K25*1.03</f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90">
        <f>'Year 2'!K26*1.03</f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90">
        <f>K19*0.36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79">
        <v>0</v>
      </c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90"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90"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18"/>
      <c r="D42" s="118"/>
      <c r="E42" s="118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19"/>
      <c r="D43" s="119"/>
      <c r="E43" s="119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19"/>
      <c r="D44" s="119"/>
      <c r="E44" s="119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19"/>
      <c r="D45" s="119"/>
      <c r="E45" s="119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95">
        <f>SUM(C42:C45)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97"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97"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97"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97"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97">
        <v>0</v>
      </c>
      <c r="L53" s="52"/>
    </row>
    <row r="54" spans="1:12" ht="11.15" customHeight="1" x14ac:dyDescent="0.25">
      <c r="A54" s="58" t="s">
        <v>41</v>
      </c>
      <c r="C54" s="19"/>
      <c r="D54" s="19"/>
      <c r="E54" s="19"/>
      <c r="F54" s="19"/>
      <c r="G54" s="19"/>
      <c r="H54" s="19"/>
      <c r="I54" s="19"/>
      <c r="J54" s="20"/>
      <c r="K54" s="97"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116">
        <f>K56-K37-K47-K53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98">
        <f>0.44*E58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SUM(K56+K60)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97">
        <f>(K61-K62)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'Year 1'!A67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3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workbookViewId="0">
      <selection activeCell="I40" sqref="I40"/>
    </sheetView>
  </sheetViews>
  <sheetFormatPr defaultRowHeight="12.5" x14ac:dyDescent="0.25"/>
  <cols>
    <col min="1" max="1" width="10.72656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86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>
        <f>'Year 1'!A9</f>
        <v>0</v>
      </c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 t="s">
        <v>79</v>
      </c>
      <c r="E13" s="107">
        <f>1.03*'Year 3'!E13</f>
        <v>0</v>
      </c>
      <c r="F13" s="19"/>
      <c r="G13" s="19"/>
      <c r="H13" s="4"/>
      <c r="I13" s="4"/>
      <c r="J13" s="4"/>
      <c r="K13" s="79">
        <f>SUM(E13*1.03/9*(J13+I13))+(E13*1.03/12*H13)</f>
        <v>0</v>
      </c>
      <c r="L13" s="50"/>
    </row>
    <row r="14" spans="1:18" ht="11.15" customHeight="1" x14ac:dyDescent="0.25">
      <c r="A14" s="57" t="s">
        <v>81</v>
      </c>
      <c r="B14" s="19"/>
      <c r="C14" s="19"/>
      <c r="D14" s="106" t="s">
        <v>79</v>
      </c>
      <c r="E14" s="107">
        <f>1.03*'Year 3'!E14</f>
        <v>0</v>
      </c>
      <c r="F14" s="19"/>
      <c r="G14" s="19"/>
      <c r="H14" s="4"/>
      <c r="I14" s="4"/>
      <c r="J14" s="4"/>
      <c r="K14" s="79">
        <f t="shared" ref="K14:K18" si="0">SUM(E14*1.03/9*(J14+I14))+(E14*1.03/12*H14)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 t="s">
        <v>79</v>
      </c>
      <c r="E15" s="107">
        <f>1.03*'Year 3'!E15</f>
        <v>0</v>
      </c>
      <c r="F15" s="19"/>
      <c r="G15" s="19"/>
      <c r="H15" s="4"/>
      <c r="I15" s="4"/>
      <c r="J15" s="4"/>
      <c r="K15" s="79">
        <f t="shared" si="0"/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 t="s">
        <v>79</v>
      </c>
      <c r="E16" s="107">
        <f>1.03*'Year 3'!E16</f>
        <v>0</v>
      </c>
      <c r="F16" s="19"/>
      <c r="G16" s="19"/>
      <c r="H16" s="4"/>
      <c r="I16" s="4"/>
      <c r="J16" s="4"/>
      <c r="K16" s="79">
        <f t="shared" si="0"/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 t="s">
        <v>79</v>
      </c>
      <c r="E17" s="107">
        <f>1.03*'Year 3'!E17</f>
        <v>0</v>
      </c>
      <c r="F17" s="19"/>
      <c r="G17" s="19"/>
      <c r="H17" s="4"/>
      <c r="I17" s="4"/>
      <c r="J17" s="4"/>
      <c r="K17" s="79">
        <f t="shared" si="0"/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06" t="s">
        <v>79</v>
      </c>
      <c r="E18" s="107">
        <f>1.03*'Year 3'!E18</f>
        <v>0</v>
      </c>
      <c r="F18" s="19"/>
      <c r="G18" s="19"/>
      <c r="H18" s="4"/>
      <c r="I18" s="4"/>
      <c r="J18" s="4"/>
      <c r="K18" s="79">
        <f t="shared" si="0"/>
        <v>0</v>
      </c>
      <c r="L18" s="47"/>
    </row>
    <row r="19" spans="1:12" ht="11.15" customHeight="1" x14ac:dyDescent="0.25">
      <c r="A19" s="57" t="s">
        <v>83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06" t="s">
        <v>79</v>
      </c>
      <c r="E21" s="101">
        <f>1.03*'Year 3'!E21</f>
        <v>0</v>
      </c>
      <c r="F21" s="19"/>
      <c r="G21" s="20"/>
      <c r="H21" s="4"/>
      <c r="I21" s="4"/>
      <c r="J21" s="4"/>
      <c r="K21" s="79">
        <f>E21*1.03/12*(H21)</f>
        <v>0</v>
      </c>
      <c r="L21" s="105"/>
    </row>
    <row r="22" spans="1:12" ht="11.15" customHeight="1" x14ac:dyDescent="0.25">
      <c r="A22" s="57" t="s">
        <v>88</v>
      </c>
      <c r="B22" s="19"/>
      <c r="C22" s="19"/>
      <c r="D22" s="19"/>
      <c r="E22" s="19"/>
      <c r="F22" s="106" t="s">
        <v>79</v>
      </c>
      <c r="G22" s="111">
        <f>1.03*'Year 3'!G22</f>
        <v>0</v>
      </c>
      <c r="H22" s="22"/>
      <c r="I22" s="22"/>
      <c r="J22" s="22"/>
      <c r="K22" s="79">
        <f>G22*1.03/12*(H22)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90">
        <f>'Year 3'!K23*1.03</f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90">
        <f>'Year 3'!K24*1.03</f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90">
        <f>'Year 3'!K25*1.03</f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90">
        <f>'Year 3'!K26*1.03</f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90">
        <f>K19*0.36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79">
        <v>0</v>
      </c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90"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90"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18"/>
      <c r="D42" s="118"/>
      <c r="E42" s="118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19"/>
      <c r="D43" s="119"/>
      <c r="E43" s="119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19"/>
      <c r="D44" s="119"/>
      <c r="E44" s="119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19"/>
      <c r="D45" s="119"/>
      <c r="E45" s="119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95">
        <f>SUM(C42:C45)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97"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97"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97"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97"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97">
        <v>0</v>
      </c>
      <c r="L53" s="52"/>
    </row>
    <row r="54" spans="1:12" ht="11.15" customHeight="1" x14ac:dyDescent="0.25">
      <c r="A54" s="58" t="s">
        <v>41</v>
      </c>
      <c r="C54" s="19"/>
      <c r="D54" s="19"/>
      <c r="E54" s="19"/>
      <c r="F54" s="19"/>
      <c r="G54" s="19"/>
      <c r="H54" s="19"/>
      <c r="I54" s="19"/>
      <c r="J54" s="20"/>
      <c r="K54" s="97"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116">
        <f>K56-K37-K47-K53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98">
        <f>0.44*E58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SUM(K56+K60)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97">
        <f>(K61-K62)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'Year 1'!A67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3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workbookViewId="0">
      <selection activeCell="K29" sqref="K29"/>
    </sheetView>
  </sheetViews>
  <sheetFormatPr defaultRowHeight="12.5" x14ac:dyDescent="0.25"/>
  <cols>
    <col min="1" max="1" width="10.72656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87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>
        <f>'Year 1'!A9</f>
        <v>0</v>
      </c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 t="s">
        <v>79</v>
      </c>
      <c r="E13" s="107">
        <f>1.03*'Year 4'!E13</f>
        <v>0</v>
      </c>
      <c r="F13" s="19"/>
      <c r="G13" s="19"/>
      <c r="H13" s="4"/>
      <c r="I13" s="4"/>
      <c r="J13" s="4"/>
      <c r="K13" s="79">
        <f>SUM(E13*1.03/9*(J13+I13))+(E13*1.03/12*H13)</f>
        <v>0</v>
      </c>
      <c r="L13" s="50"/>
    </row>
    <row r="14" spans="1:18" ht="11.15" customHeight="1" x14ac:dyDescent="0.25">
      <c r="A14" s="57" t="s">
        <v>81</v>
      </c>
      <c r="B14" s="19"/>
      <c r="C14" s="19"/>
      <c r="D14" s="106" t="s">
        <v>79</v>
      </c>
      <c r="E14" s="107">
        <f>1.03*'Year 4'!E14</f>
        <v>0</v>
      </c>
      <c r="F14" s="19"/>
      <c r="G14" s="19"/>
      <c r="H14" s="4"/>
      <c r="I14" s="4"/>
      <c r="J14" s="4"/>
      <c r="K14" s="79">
        <f t="shared" ref="K14:K17" si="0">SUM(E14*1.03/9*(J14+I14))+(E14*1.03/12*H14)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 t="s">
        <v>79</v>
      </c>
      <c r="E15" s="107">
        <f>1.03*'Year 4'!E15</f>
        <v>0</v>
      </c>
      <c r="F15" s="19"/>
      <c r="G15" s="19"/>
      <c r="H15" s="4"/>
      <c r="I15" s="4"/>
      <c r="J15" s="4"/>
      <c r="K15" s="79">
        <f t="shared" si="0"/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 t="s">
        <v>79</v>
      </c>
      <c r="E16" s="107">
        <f>1.03*'Year 4'!E16</f>
        <v>0</v>
      </c>
      <c r="F16" s="19"/>
      <c r="G16" s="19"/>
      <c r="H16" s="4"/>
      <c r="I16" s="4"/>
      <c r="J16" s="4"/>
      <c r="K16" s="79">
        <f t="shared" si="0"/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 t="s">
        <v>79</v>
      </c>
      <c r="E17" s="107">
        <f>1.03*'Year 4'!E17</f>
        <v>0</v>
      </c>
      <c r="F17" s="19"/>
      <c r="G17" s="19"/>
      <c r="H17" s="4"/>
      <c r="I17" s="4"/>
      <c r="J17" s="4"/>
      <c r="K17" s="79">
        <f t="shared" si="0"/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06" t="s">
        <v>79</v>
      </c>
      <c r="E18" s="107">
        <f>1.03*'Year 4'!E18</f>
        <v>0</v>
      </c>
      <c r="F18" s="19"/>
      <c r="G18" s="19"/>
      <c r="H18" s="4"/>
      <c r="I18" s="4"/>
      <c r="J18" s="4"/>
      <c r="K18" s="79">
        <f>SUM(E18*1.03/9*(J18+I18))+(E18*1.03/12*H18)</f>
        <v>0</v>
      </c>
      <c r="L18" s="47"/>
    </row>
    <row r="19" spans="1:12" ht="11.15" customHeight="1" x14ac:dyDescent="0.25">
      <c r="A19" s="57" t="s">
        <v>83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06" t="s">
        <v>79</v>
      </c>
      <c r="E21" s="101">
        <f>1.03*'Year 4'!E21</f>
        <v>0</v>
      </c>
      <c r="F21" s="19"/>
      <c r="G21" s="20"/>
      <c r="H21" s="4"/>
      <c r="I21" s="4"/>
      <c r="J21" s="4"/>
      <c r="K21" s="79">
        <f>E21*1.03/12*(H21)</f>
        <v>0</v>
      </c>
      <c r="L21" s="105"/>
    </row>
    <row r="22" spans="1:12" ht="11.15" customHeight="1" x14ac:dyDescent="0.25">
      <c r="A22" s="57" t="s">
        <v>88</v>
      </c>
      <c r="B22" s="19"/>
      <c r="C22" s="19"/>
      <c r="D22" s="19"/>
      <c r="E22" s="19"/>
      <c r="F22" s="106" t="s">
        <v>79</v>
      </c>
      <c r="G22" s="111">
        <f>1.03*'Year 4'!G22</f>
        <v>0</v>
      </c>
      <c r="H22" s="22"/>
      <c r="I22" s="22"/>
      <c r="J22" s="22"/>
      <c r="K22" s="79">
        <f>G22*1.03/12*(H22)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90">
        <f>'Year 4'!K23*1.03</f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90">
        <f>'Year 4'!K24*1.03</f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90">
        <f>'Year 4'!K25*1.03</f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90">
        <f>'Year 4'!K26*1.03</f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90">
        <f>K19*0.36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79">
        <v>0</v>
      </c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90"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90"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18"/>
      <c r="D42" s="118"/>
      <c r="E42" s="118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19"/>
      <c r="D43" s="119"/>
      <c r="E43" s="119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19"/>
      <c r="D44" s="119"/>
      <c r="E44" s="119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19"/>
      <c r="D45" s="119"/>
      <c r="E45" s="119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95">
        <f>SUM(C42:C45)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97"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97"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97"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97"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97">
        <v>0</v>
      </c>
      <c r="L53" s="52"/>
    </row>
    <row r="54" spans="1:12" ht="11.15" customHeight="1" x14ac:dyDescent="0.25">
      <c r="A54" s="58" t="s">
        <v>41</v>
      </c>
      <c r="C54" s="19"/>
      <c r="D54" s="19"/>
      <c r="E54" s="19"/>
      <c r="F54" s="19"/>
      <c r="G54" s="19"/>
      <c r="H54" s="19"/>
      <c r="I54" s="19"/>
      <c r="J54" s="20"/>
      <c r="K54" s="97"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71">
        <f>K56-K37-K47-K53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98">
        <f>0.44*E58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SUM(K56+K60)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97">
        <f>(K61-K62)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'Year 1'!A67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3:A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53"/>
  <sheetViews>
    <sheetView showZeros="0" topLeftCell="A13" workbookViewId="0">
      <selection activeCell="C68" sqref="C68"/>
    </sheetView>
  </sheetViews>
  <sheetFormatPr defaultRowHeight="12.5" x14ac:dyDescent="0.25"/>
  <cols>
    <col min="1" max="1" width="10.7265625" customWidth="1"/>
    <col min="6" max="6" width="10.7265625" customWidth="1"/>
    <col min="7" max="7" width="8.7265625" customWidth="1"/>
    <col min="8" max="10" width="4.7265625" customWidth="1"/>
    <col min="11" max="11" width="11" style="86" customWidth="1"/>
    <col min="12" max="12" width="11.7265625" customWidth="1"/>
    <col min="13" max="13" width="9.7265625" customWidth="1"/>
  </cols>
  <sheetData>
    <row r="2" spans="1:18" ht="14.15" customHeight="1" thickBot="1" x14ac:dyDescent="0.35">
      <c r="D2" s="66" t="s">
        <v>0</v>
      </c>
      <c r="K2" s="80" t="s">
        <v>71</v>
      </c>
    </row>
    <row r="3" spans="1:18" ht="18.75" customHeight="1" thickBot="1" x14ac:dyDescent="0.35">
      <c r="C3" s="67" t="s">
        <v>2</v>
      </c>
      <c r="H3" s="34" t="s">
        <v>3</v>
      </c>
      <c r="I3" s="35"/>
      <c r="J3" s="35"/>
      <c r="K3" s="81"/>
      <c r="L3" s="36"/>
      <c r="N3" s="5"/>
      <c r="O3" s="5"/>
      <c r="P3" s="5"/>
      <c r="Q3" s="5"/>
      <c r="R3" s="5"/>
    </row>
    <row r="4" spans="1:18" x14ac:dyDescent="0.25">
      <c r="A4" s="54" t="s">
        <v>4</v>
      </c>
      <c r="B4" s="32"/>
      <c r="C4" s="32"/>
      <c r="D4" s="32"/>
      <c r="E4" s="32"/>
      <c r="F4" s="32"/>
      <c r="G4" s="33"/>
      <c r="H4" s="37" t="s">
        <v>5</v>
      </c>
      <c r="I4" s="7"/>
      <c r="J4" s="7"/>
      <c r="K4" s="82" t="s">
        <v>64</v>
      </c>
      <c r="L4" s="63"/>
    </row>
    <row r="5" spans="1:18" ht="2.15" customHeight="1" x14ac:dyDescent="0.25">
      <c r="A5" s="55"/>
      <c r="B5" s="5"/>
      <c r="C5" s="5"/>
      <c r="D5" s="5"/>
      <c r="E5" s="5"/>
      <c r="F5" s="5"/>
      <c r="G5" s="61"/>
      <c r="H5" s="55"/>
      <c r="I5" s="5"/>
      <c r="J5" s="5"/>
      <c r="K5" s="83"/>
      <c r="L5" s="68"/>
    </row>
    <row r="6" spans="1:18" ht="11.15" customHeight="1" x14ac:dyDescent="0.25">
      <c r="A6" s="38"/>
      <c r="B6" s="8"/>
      <c r="C6" s="8"/>
      <c r="D6" s="8"/>
      <c r="E6" s="8"/>
      <c r="F6" s="8"/>
      <c r="G6" s="9"/>
      <c r="H6" s="38"/>
      <c r="I6" s="8"/>
      <c r="J6" s="8"/>
      <c r="K6" s="84" t="s">
        <v>6</v>
      </c>
      <c r="L6" s="62" t="s">
        <v>7</v>
      </c>
    </row>
    <row r="7" spans="1:18" ht="2.15" customHeight="1" x14ac:dyDescent="0.25">
      <c r="A7" s="64"/>
      <c r="B7" s="5"/>
      <c r="C7" s="5"/>
      <c r="D7" s="5"/>
      <c r="E7" s="5"/>
      <c r="F7" s="5"/>
      <c r="G7" s="61"/>
      <c r="H7" s="64"/>
      <c r="I7" s="5"/>
      <c r="J7" s="5"/>
      <c r="K7" s="85"/>
      <c r="L7" s="40"/>
    </row>
    <row r="8" spans="1:18" ht="10" customHeight="1" x14ac:dyDescent="0.25">
      <c r="A8" s="55" t="s">
        <v>8</v>
      </c>
      <c r="B8" s="5"/>
      <c r="C8" s="5"/>
      <c r="D8" s="5"/>
      <c r="E8" s="5"/>
      <c r="F8" s="5"/>
      <c r="G8" s="61"/>
      <c r="H8" s="55" t="s">
        <v>9</v>
      </c>
      <c r="I8" s="5"/>
      <c r="J8" s="61"/>
      <c r="L8" s="69"/>
    </row>
    <row r="9" spans="1:18" ht="11.15" customHeight="1" thickBot="1" x14ac:dyDescent="0.3">
      <c r="A9" s="56">
        <f>'Year 1'!A9</f>
        <v>0</v>
      </c>
      <c r="B9" s="8"/>
      <c r="C9" s="8"/>
      <c r="D9" s="8"/>
      <c r="E9" s="8"/>
      <c r="F9" s="8"/>
      <c r="G9" s="9"/>
      <c r="H9" s="43"/>
      <c r="I9" s="44"/>
      <c r="J9" s="45"/>
      <c r="K9" s="87"/>
      <c r="L9" s="70"/>
    </row>
    <row r="10" spans="1:18" x14ac:dyDescent="0.25">
      <c r="A10" s="39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8" t="s">
        <v>12</v>
      </c>
      <c r="L10" s="60" t="s">
        <v>12</v>
      </c>
    </row>
    <row r="11" spans="1:18" x14ac:dyDescent="0.25">
      <c r="A11" s="55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9" t="s">
        <v>15</v>
      </c>
      <c r="L11" s="73" t="s">
        <v>16</v>
      </c>
    </row>
    <row r="12" spans="1:18" x14ac:dyDescent="0.25">
      <c r="A12" s="56"/>
      <c r="B12" s="14"/>
      <c r="C12" s="14"/>
      <c r="D12" s="14"/>
      <c r="E12" s="14"/>
      <c r="F12" s="14"/>
      <c r="G12" s="15"/>
      <c r="H12" s="16" t="s">
        <v>17</v>
      </c>
      <c r="I12" s="18" t="s">
        <v>65</v>
      </c>
      <c r="J12" s="17" t="s">
        <v>18</v>
      </c>
      <c r="K12" s="84" t="s">
        <v>19</v>
      </c>
      <c r="L12" s="60" t="s">
        <v>20</v>
      </c>
    </row>
    <row r="13" spans="1:18" ht="11.15" customHeight="1" x14ac:dyDescent="0.25">
      <c r="A13" s="57" t="s">
        <v>80</v>
      </c>
      <c r="B13" s="19"/>
      <c r="C13" s="19"/>
      <c r="D13" s="106"/>
      <c r="E13" s="107"/>
      <c r="F13" s="19"/>
      <c r="G13" s="19"/>
      <c r="H13" s="4">
        <f>'Year 4'!H13+'Year 5'!H13+'Year 3'!H13+'Year 2'!H13+'Year 1'!H13</f>
        <v>0</v>
      </c>
      <c r="I13" s="4">
        <f>'Year 5'!I13+'Year 4'!I13+'Year 3'!I13+'Year 2'!I13+'Year 1'!I13</f>
        <v>0</v>
      </c>
      <c r="J13" s="4">
        <f>'Year 5'!J13+'Year 4'!J13+'Year 3'!J13+'Year 2'!J13+'Year 1'!J13</f>
        <v>0</v>
      </c>
      <c r="K13" s="108">
        <f>'Year 5'!K13+'Year 4'!K13+'Year 3'!K13+'Year 2'!K13+'Year 1'!K13</f>
        <v>0</v>
      </c>
      <c r="L13" s="50"/>
    </row>
    <row r="14" spans="1:18" ht="11.15" customHeight="1" x14ac:dyDescent="0.25">
      <c r="A14" s="57" t="s">
        <v>81</v>
      </c>
      <c r="B14" s="19"/>
      <c r="C14" s="19"/>
      <c r="D14" s="106"/>
      <c r="E14" s="107"/>
      <c r="F14" s="19"/>
      <c r="G14" s="19"/>
      <c r="H14" s="4">
        <f>'Year 4'!H14+'Year 5'!H14+'Year 3'!H14+'Year 2'!H14+'Year 1'!H14</f>
        <v>0</v>
      </c>
      <c r="I14" s="4">
        <f>'Year 5'!I14+'Year 4'!I14+'Year 3'!I14+'Year 2'!I14+'Year 1'!I14</f>
        <v>0</v>
      </c>
      <c r="J14" s="4">
        <f>'Year 5'!J14+'Year 4'!J14+'Year 3'!J14+'Year 2'!J14+'Year 1'!J14</f>
        <v>0</v>
      </c>
      <c r="K14" s="108">
        <f>'Year 5'!K14+'Year 4'!K14+'Year 3'!K14+'Year 2'!K14+'Year 1'!K14</f>
        <v>0</v>
      </c>
      <c r="L14" s="47"/>
    </row>
    <row r="15" spans="1:18" ht="11.15" customHeight="1" x14ac:dyDescent="0.25">
      <c r="A15" s="57" t="s">
        <v>82</v>
      </c>
      <c r="B15" s="19"/>
      <c r="C15" s="19"/>
      <c r="D15" s="106"/>
      <c r="E15" s="107"/>
      <c r="F15" s="19"/>
      <c r="G15" s="19"/>
      <c r="H15" s="4">
        <f>'Year 4'!H15+'Year 5'!H15+'Year 3'!H15+'Year 2'!H15+'Year 1'!H15</f>
        <v>0</v>
      </c>
      <c r="I15" s="4">
        <f>'Year 5'!I15+'Year 4'!I15+'Year 3'!I15+'Year 2'!I15+'Year 1'!I15</f>
        <v>0</v>
      </c>
      <c r="J15" s="4">
        <f>'Year 5'!J15+'Year 4'!J15+'Year 3'!J15+'Year 2'!J15+'Year 1'!J15</f>
        <v>0</v>
      </c>
      <c r="K15" s="108">
        <f>'Year 5'!K15+'Year 4'!K15+'Year 3'!K15+'Year 2'!K15+'Year 1'!K15</f>
        <v>0</v>
      </c>
      <c r="L15" s="47"/>
    </row>
    <row r="16" spans="1:18" ht="11.15" customHeight="1" x14ac:dyDescent="0.25">
      <c r="A16" s="57" t="s">
        <v>84</v>
      </c>
      <c r="B16" s="19"/>
      <c r="C16" s="19"/>
      <c r="D16" s="106"/>
      <c r="E16" s="107"/>
      <c r="F16" s="19"/>
      <c r="G16" s="19"/>
      <c r="H16" s="4">
        <f>'Year 4'!H16+'Year 5'!H16+'Year 3'!H16+'Year 2'!H16+'Year 1'!H16</f>
        <v>0</v>
      </c>
      <c r="I16" s="4">
        <f>'Year 5'!I16+'Year 4'!I16+'Year 3'!I16+'Year 2'!I16+'Year 1'!I16</f>
        <v>0</v>
      </c>
      <c r="J16" s="4">
        <f>'Year 5'!J16+'Year 4'!J16+'Year 3'!J16+'Year 2'!J16+'Year 1'!J16</f>
        <v>0</v>
      </c>
      <c r="K16" s="108">
        <f>'Year 5'!K16+'Year 4'!K16+'Year 3'!K16+'Year 2'!K16+'Year 1'!K16</f>
        <v>0</v>
      </c>
      <c r="L16" s="47"/>
    </row>
    <row r="17" spans="1:12" ht="11.15" customHeight="1" x14ac:dyDescent="0.25">
      <c r="A17" s="57" t="s">
        <v>63</v>
      </c>
      <c r="B17" s="19"/>
      <c r="C17" s="19"/>
      <c r="D17" s="106"/>
      <c r="E17" s="107"/>
      <c r="F17" s="19"/>
      <c r="G17" s="19"/>
      <c r="H17" s="4">
        <f>'Year 4'!H17+'Year 5'!H17+'Year 3'!H17+'Year 2'!H17+'Year 1'!H17</f>
        <v>0</v>
      </c>
      <c r="I17" s="4">
        <f>'Year 5'!I17+'Year 4'!I17+'Year 3'!I17+'Year 2'!I17+'Year 1'!I17</f>
        <v>0</v>
      </c>
      <c r="J17" s="4">
        <f>'Year 5'!J17+'Year 4'!J17+'Year 3'!J17+'Year 2'!J17+'Year 1'!J17</f>
        <v>0</v>
      </c>
      <c r="K17" s="108">
        <f>'Year 5'!K17+'Year 4'!K17+'Year 3'!K17+'Year 2'!K17+'Year 1'!K17</f>
        <v>0</v>
      </c>
      <c r="L17" s="47"/>
    </row>
    <row r="18" spans="1:12" ht="11.15" customHeight="1" x14ac:dyDescent="0.25">
      <c r="A18" s="57" t="s">
        <v>78</v>
      </c>
      <c r="B18" s="19"/>
      <c r="C18" s="19"/>
      <c r="D18" s="19"/>
      <c r="E18" s="19"/>
      <c r="F18" s="19"/>
      <c r="G18" s="19"/>
      <c r="H18" s="4">
        <f>'Year 4'!H18+'Year 5'!H18+'Year 3'!H18+'Year 2'!H18+'Year 1'!H18</f>
        <v>0</v>
      </c>
      <c r="I18" s="4">
        <f>'Year 5'!I18+'Year 4'!I18+'Year 3'!I18+'Year 2'!I18+'Year 1'!I18</f>
        <v>0</v>
      </c>
      <c r="J18" s="4">
        <f>'Year 5'!J18+'Year 4'!J18+'Year 3'!J18+'Year 2'!J18+'Year 1'!J18</f>
        <v>0</v>
      </c>
      <c r="K18" s="90"/>
      <c r="L18" s="47"/>
    </row>
    <row r="19" spans="1:12" ht="11.15" customHeight="1" x14ac:dyDescent="0.25">
      <c r="A19" s="57" t="s">
        <v>83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90">
        <f>SUM(K13:K18)</f>
        <v>0</v>
      </c>
      <c r="L19" s="47"/>
    </row>
    <row r="20" spans="1:12" ht="11.15" customHeight="1" x14ac:dyDescent="0.25">
      <c r="A20" s="57" t="s">
        <v>21</v>
      </c>
      <c r="B20" s="19"/>
      <c r="C20" s="19"/>
      <c r="D20" s="19"/>
      <c r="E20" s="19"/>
      <c r="F20" s="19"/>
      <c r="G20" s="20"/>
      <c r="H20" s="24"/>
      <c r="I20" s="23"/>
      <c r="J20" s="23"/>
      <c r="K20" s="91"/>
      <c r="L20" s="49"/>
    </row>
    <row r="21" spans="1:12" ht="11.15" customHeight="1" x14ac:dyDescent="0.25">
      <c r="A21" s="57" t="s">
        <v>73</v>
      </c>
      <c r="B21" s="19"/>
      <c r="C21" s="19"/>
      <c r="D21" s="19"/>
      <c r="E21" s="19"/>
      <c r="F21" s="19"/>
      <c r="G21" s="20"/>
      <c r="H21" s="4">
        <f>'Year 5'!H21+'Year 4'!H21+'Year 3'!H21+'Year 2'!H21+'Year 1'!H21</f>
        <v>0</v>
      </c>
      <c r="I21" s="4">
        <f>'Year 5'!I21+'Year 4'!I21+'Year 3'!I21+'Year 2'!I21+'Year 1'!I21</f>
        <v>0</v>
      </c>
      <c r="J21" s="4">
        <f>'Year 5'!J21+'Year 4'!J21+'Year 3'!J21+'Year 2'!J21+'Year 1'!J21</f>
        <v>0</v>
      </c>
      <c r="K21" s="108">
        <f>'Year 5'!K21+'Year 4'!K21+'Year 3'!K21+'Year 2'!K21+'Year 1'!K21</f>
        <v>0</v>
      </c>
      <c r="L21" s="105"/>
    </row>
    <row r="22" spans="1:12" ht="11.15" customHeight="1" x14ac:dyDescent="0.25">
      <c r="A22" s="57" t="s">
        <v>67</v>
      </c>
      <c r="B22" s="19"/>
      <c r="C22" s="19"/>
      <c r="D22" s="19"/>
      <c r="E22" s="19"/>
      <c r="F22" s="19"/>
      <c r="G22" s="20"/>
      <c r="H22" s="4">
        <f>'Year 5'!H22+'Year 4'!H22+'Year 3'!H22+'Year 2'!H22+'Year 1'!H22</f>
        <v>0</v>
      </c>
      <c r="I22" s="4">
        <f>'Year 5'!I22+'Year 4'!I22+'Year 3'!I22+'Year 2'!I22+'Year 1'!I22</f>
        <v>0</v>
      </c>
      <c r="J22" s="4">
        <f>'Year 5'!J22+'Year 4'!J22+'Year 3'!J22+'Year 2'!J22+'Year 1'!J22</f>
        <v>0</v>
      </c>
      <c r="K22" s="108">
        <f>'Year 5'!K22+'Year 4'!K22+'Year 3'!K22+'Year 2'!K22+'Year 1'!K22</f>
        <v>0</v>
      </c>
      <c r="L22" s="47"/>
    </row>
    <row r="23" spans="1:12" ht="11.15" customHeight="1" x14ac:dyDescent="0.25">
      <c r="A23" s="57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108">
        <f>'Year 5'!K23+'Year 4'!K23+'Year 3'!K23+'Year 2'!K23+'Year 1'!K23</f>
        <v>0</v>
      </c>
      <c r="L23" s="47"/>
    </row>
    <row r="24" spans="1:12" ht="11.15" customHeight="1" x14ac:dyDescent="0.25">
      <c r="A24" s="57" t="s">
        <v>76</v>
      </c>
      <c r="B24" s="19"/>
      <c r="C24" s="19"/>
      <c r="D24" s="19"/>
      <c r="E24" s="19"/>
      <c r="F24" s="19"/>
      <c r="G24" s="19"/>
      <c r="H24" s="19"/>
      <c r="I24" s="19"/>
      <c r="J24" s="20"/>
      <c r="K24" s="108">
        <f>'Year 5'!K24+'Year 4'!K24+'Year 3'!K24+'Year 2'!K24+'Year 1'!K24</f>
        <v>0</v>
      </c>
      <c r="L24" s="47"/>
    </row>
    <row r="25" spans="1:12" ht="11.15" customHeight="1" x14ac:dyDescent="0.25">
      <c r="A25" s="57" t="s">
        <v>75</v>
      </c>
      <c r="B25" s="19"/>
      <c r="C25" s="19"/>
      <c r="D25" s="19"/>
      <c r="E25" s="19"/>
      <c r="F25" s="19"/>
      <c r="G25" s="19"/>
      <c r="H25" s="19"/>
      <c r="I25" s="19"/>
      <c r="J25" s="20"/>
      <c r="K25" s="108">
        <f>'Year 5'!K25+'Year 4'!K25+'Year 3'!K25+'Year 2'!K25+'Year 1'!K25</f>
        <v>0</v>
      </c>
      <c r="L25" s="47"/>
    </row>
    <row r="26" spans="1:12" ht="11.15" customHeight="1" x14ac:dyDescent="0.25">
      <c r="A26" s="57" t="s">
        <v>74</v>
      </c>
      <c r="B26" s="19"/>
      <c r="C26" s="19"/>
      <c r="D26" s="19"/>
      <c r="E26" s="19"/>
      <c r="F26" s="19"/>
      <c r="G26" s="101"/>
      <c r="H26" s="19"/>
      <c r="I26" s="19"/>
      <c r="J26" s="20"/>
      <c r="K26" s="108">
        <f>'Year 5'!K26+'Year 4'!K26+'Year 3'!K26+'Year 2'!K26+'Year 1'!K26</f>
        <v>0</v>
      </c>
      <c r="L26" s="47"/>
    </row>
    <row r="27" spans="1:12" ht="11.15" customHeight="1" x14ac:dyDescent="0.25">
      <c r="A27" s="58" t="s">
        <v>22</v>
      </c>
      <c r="B27" s="19"/>
      <c r="C27" s="19"/>
      <c r="D27" s="19"/>
      <c r="E27" s="19"/>
      <c r="F27" s="19"/>
      <c r="G27" s="101"/>
      <c r="H27" s="19"/>
      <c r="I27" s="19"/>
      <c r="J27" s="20"/>
      <c r="K27" s="90">
        <f>SUM(K19:K26)</f>
        <v>0</v>
      </c>
      <c r="L27" s="47"/>
    </row>
    <row r="28" spans="1:12" ht="11.15" customHeight="1" x14ac:dyDescent="0.25">
      <c r="A28" s="58" t="s">
        <v>23</v>
      </c>
      <c r="B28" s="19"/>
      <c r="C28" s="19"/>
      <c r="D28" s="19"/>
      <c r="E28" s="19"/>
      <c r="F28" s="19"/>
      <c r="G28" s="101"/>
      <c r="H28" s="19"/>
      <c r="I28" s="19"/>
      <c r="J28" s="20"/>
      <c r="K28" s="108">
        <f>'Year 5'!K28+'Year 4'!K28+'Year 3'!K28+'Year 2'!K28+'Year 1'!K28</f>
        <v>0</v>
      </c>
      <c r="L28" s="47"/>
    </row>
    <row r="29" spans="1:12" ht="11.15" customHeight="1" x14ac:dyDescent="0.25">
      <c r="A29" s="58" t="s">
        <v>24</v>
      </c>
      <c r="B29" s="19"/>
      <c r="C29" s="19"/>
      <c r="D29" s="19"/>
      <c r="E29" s="19"/>
      <c r="F29" s="19"/>
      <c r="G29" s="101"/>
      <c r="H29" s="19"/>
      <c r="I29" s="19"/>
      <c r="J29" s="20"/>
      <c r="K29" s="90">
        <f>SUM(K27+K28)</f>
        <v>0</v>
      </c>
      <c r="L29" s="47"/>
    </row>
    <row r="30" spans="1:12" ht="11.15" customHeight="1" x14ac:dyDescent="0.25">
      <c r="A30" s="39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2"/>
      <c r="L30" s="48"/>
    </row>
    <row r="31" spans="1:12" ht="11.15" customHeight="1" x14ac:dyDescent="0.25">
      <c r="A31" s="55"/>
      <c r="B31" s="11"/>
      <c r="C31" s="11"/>
      <c r="D31" s="11"/>
      <c r="F31" s="78"/>
      <c r="G31" s="78"/>
      <c r="H31" s="11"/>
      <c r="I31" s="11"/>
      <c r="J31" s="12"/>
      <c r="K31" s="92"/>
      <c r="L31" s="48"/>
    </row>
    <row r="32" spans="1:12" ht="11.15" customHeight="1" x14ac:dyDescent="0.25">
      <c r="A32" s="55"/>
      <c r="B32" s="74"/>
      <c r="C32" s="78"/>
      <c r="F32" s="78"/>
      <c r="G32" s="11"/>
      <c r="H32" s="11"/>
      <c r="I32" s="11"/>
      <c r="J32" s="12"/>
      <c r="K32" s="92"/>
      <c r="L32" s="48"/>
    </row>
    <row r="33" spans="1:12" ht="11.15" customHeight="1" x14ac:dyDescent="0.25">
      <c r="A33" s="55"/>
      <c r="B33" s="11"/>
      <c r="C33" s="11"/>
      <c r="F33" s="78"/>
      <c r="G33" s="11"/>
      <c r="H33" s="11"/>
      <c r="I33" s="11"/>
      <c r="J33" s="12"/>
      <c r="K33" s="92"/>
      <c r="L33" s="48"/>
    </row>
    <row r="34" spans="1:12" ht="11.15" customHeight="1" x14ac:dyDescent="0.25">
      <c r="A34" s="55"/>
      <c r="B34" s="11"/>
      <c r="C34" s="11"/>
      <c r="D34" s="75"/>
      <c r="E34" s="11"/>
      <c r="F34" s="11"/>
      <c r="G34" s="11"/>
      <c r="H34" s="11"/>
      <c r="I34" s="11"/>
      <c r="J34" s="12"/>
      <c r="K34" s="92"/>
      <c r="L34" s="48"/>
    </row>
    <row r="35" spans="1:12" ht="11.15" customHeight="1" x14ac:dyDescent="0.25">
      <c r="A35" s="55"/>
      <c r="B35" s="11"/>
      <c r="C35" s="11"/>
      <c r="D35" s="11"/>
      <c r="E35" s="11"/>
      <c r="F35" s="11"/>
      <c r="G35" s="11"/>
      <c r="H35" s="11"/>
      <c r="I35" s="11"/>
      <c r="J35" s="12"/>
      <c r="K35" s="92"/>
      <c r="L35" s="48"/>
    </row>
    <row r="36" spans="1:12" ht="11.15" customHeight="1" x14ac:dyDescent="0.25">
      <c r="A36" s="55"/>
      <c r="B36" s="11"/>
      <c r="C36" s="11"/>
      <c r="D36" s="11"/>
      <c r="E36" s="11"/>
      <c r="F36" s="11"/>
      <c r="G36" s="11"/>
      <c r="H36" s="11"/>
      <c r="I36" s="11"/>
      <c r="J36" s="12"/>
      <c r="K36" s="91"/>
      <c r="L36" s="49"/>
    </row>
    <row r="37" spans="1:12" ht="11.15" customHeight="1" x14ac:dyDescent="0.25">
      <c r="A37" s="56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108">
        <f>'Year 5'!K37+'Year 4'!K37+'Year 3'!K37+'Year 2'!K37+'Year 1'!K37</f>
        <v>0</v>
      </c>
      <c r="L37" s="50"/>
    </row>
    <row r="38" spans="1:12" ht="11.15" customHeight="1" x14ac:dyDescent="0.25">
      <c r="A38" s="55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108">
        <f>'Year 5'!K38+'Year 4'!K38+'Year 3'!K38+'Year 2'!K38+'Year 1'!K38</f>
        <v>0</v>
      </c>
      <c r="L38" s="47"/>
    </row>
    <row r="39" spans="1:12" ht="11.15" customHeight="1" x14ac:dyDescent="0.25">
      <c r="A39" s="55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108">
        <f>'Year 5'!K39+'Year 4'!K39+'Year 3'!K39+'Year 2'!K39+'Year 1'!K39</f>
        <v>0</v>
      </c>
      <c r="L39" s="47"/>
    </row>
    <row r="40" spans="1:12" ht="11.15" customHeight="1" x14ac:dyDescent="0.25">
      <c r="A40" s="55"/>
      <c r="B40" s="2"/>
      <c r="C40" s="2"/>
      <c r="D40" s="2"/>
      <c r="E40" s="2"/>
      <c r="F40" s="2"/>
      <c r="G40" s="2"/>
      <c r="H40" s="2"/>
      <c r="I40" s="2"/>
      <c r="J40" s="2"/>
      <c r="K40" s="93"/>
      <c r="L40" s="48"/>
    </row>
    <row r="41" spans="1:12" ht="11.15" customHeight="1" x14ac:dyDescent="0.25">
      <c r="A41" s="39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3"/>
      <c r="L41" s="48"/>
    </row>
    <row r="42" spans="1:12" ht="11.15" customHeight="1" x14ac:dyDescent="0.25">
      <c r="A42" s="55" t="s">
        <v>31</v>
      </c>
      <c r="B42" s="2" t="s">
        <v>66</v>
      </c>
      <c r="C42" s="120">
        <f>'Year 5'!C42:E42+'Year 4'!C42:E42+'Year 3'!C42:E42+'Year 2'!C42:E42+'Year 1'!C42:E42</f>
        <v>0</v>
      </c>
      <c r="D42" s="120"/>
      <c r="E42" s="120"/>
      <c r="F42" s="2"/>
      <c r="G42" s="2"/>
      <c r="H42" s="2"/>
      <c r="I42" s="2"/>
      <c r="J42" s="2"/>
      <c r="K42" s="93"/>
      <c r="L42" s="48"/>
    </row>
    <row r="43" spans="1:12" ht="11.15" customHeight="1" x14ac:dyDescent="0.25">
      <c r="A43" s="55" t="s">
        <v>32</v>
      </c>
      <c r="B43" s="2"/>
      <c r="C43" s="120">
        <f>'Year 5'!C43:E43+'Year 4'!C43:E43+'Year 3'!C43:E43+'Year 2'!C43:E43+'Year 1'!C43:E43</f>
        <v>0</v>
      </c>
      <c r="D43" s="120"/>
      <c r="E43" s="120"/>
      <c r="F43" s="2"/>
      <c r="G43" s="2"/>
      <c r="H43" s="2"/>
      <c r="I43" s="2"/>
      <c r="J43" s="2"/>
      <c r="K43" s="93"/>
      <c r="L43" s="48"/>
    </row>
    <row r="44" spans="1:12" ht="11.15" customHeight="1" x14ac:dyDescent="0.25">
      <c r="A44" s="55" t="s">
        <v>33</v>
      </c>
      <c r="B44" s="2"/>
      <c r="C44" s="120">
        <f>'Year 5'!C44:E44+'Year 4'!C44:E44+'Year 3'!C44:E44+'Year 2'!C44:E44+'Year 1'!C44:E44</f>
        <v>0</v>
      </c>
      <c r="D44" s="120"/>
      <c r="E44" s="120"/>
      <c r="F44" s="2"/>
      <c r="G44" s="2"/>
      <c r="H44" s="2"/>
      <c r="I44" s="2"/>
      <c r="J44" s="2"/>
      <c r="K44" s="93"/>
      <c r="L44" s="48"/>
    </row>
    <row r="45" spans="1:12" ht="9.75" customHeight="1" x14ac:dyDescent="0.25">
      <c r="A45" s="55" t="s">
        <v>34</v>
      </c>
      <c r="B45" s="2"/>
      <c r="C45" s="120">
        <f>'Year 5'!C45:E45+'Year 4'!C45:E45+'Year 3'!C45:E45+'Year 2'!C45:E45+'Year 1'!C45:E45</f>
        <v>0</v>
      </c>
      <c r="D45" s="120"/>
      <c r="E45" s="120"/>
      <c r="F45" s="2"/>
      <c r="G45" s="2"/>
      <c r="H45" s="2"/>
      <c r="I45" s="2"/>
      <c r="J45" s="2"/>
      <c r="K45" s="93"/>
      <c r="L45" s="48"/>
    </row>
    <row r="46" spans="1:12" ht="5.25" hidden="1" customHeight="1" x14ac:dyDescent="0.25">
      <c r="B46" s="2"/>
      <c r="C46" s="14"/>
      <c r="D46" s="14"/>
      <c r="E46" s="14"/>
      <c r="F46" s="2"/>
      <c r="G46" s="2"/>
      <c r="H46" s="2"/>
      <c r="I46" s="2"/>
      <c r="J46" s="2"/>
      <c r="K46" s="94"/>
      <c r="L46" s="49"/>
    </row>
    <row r="47" spans="1:12" ht="11.25" customHeight="1" x14ac:dyDescent="0.25">
      <c r="A47" s="58" t="s">
        <v>72</v>
      </c>
      <c r="B47" s="19"/>
      <c r="C47" s="19"/>
      <c r="D47" s="19"/>
      <c r="E47" s="19"/>
      <c r="F47" s="19"/>
      <c r="G47" s="19"/>
      <c r="H47" s="19"/>
      <c r="I47" s="19"/>
      <c r="J47" s="20"/>
      <c r="K47" s="108">
        <f>'Year 5'!K47+'Year 4'!K47+'Year 3'!K47+'Year 2'!K47+'Year 1'!K47</f>
        <v>0</v>
      </c>
      <c r="L47" s="46"/>
    </row>
    <row r="48" spans="1:12" ht="11.15" customHeight="1" x14ac:dyDescent="0.25">
      <c r="A48" s="58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6"/>
      <c r="L48" s="51"/>
    </row>
    <row r="49" spans="1:12" ht="11.15" customHeight="1" x14ac:dyDescent="0.25">
      <c r="A49" s="58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108">
        <f>'Year 5'!K49+'Year 4'!K49+'Year 3'!K49+'Year 2'!K49+'Year 1'!K49</f>
        <v>0</v>
      </c>
      <c r="L49" s="52"/>
    </row>
    <row r="50" spans="1:12" ht="11.15" customHeight="1" x14ac:dyDescent="0.25">
      <c r="A50" s="58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108">
        <f>'Year 5'!K50+'Year 4'!K50+'Year 3'!K50+'Year 2'!K50+'Year 1'!K50</f>
        <v>0</v>
      </c>
      <c r="L50" s="52"/>
    </row>
    <row r="51" spans="1:12" ht="11.15" customHeight="1" x14ac:dyDescent="0.25">
      <c r="A51" s="58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108">
        <f>'Year 5'!K51+'Year 4'!K51+'Year 3'!K51+'Year 2'!K51+'Year 1'!K51</f>
        <v>0</v>
      </c>
      <c r="L51" s="52"/>
    </row>
    <row r="52" spans="1:12" ht="11.15" customHeight="1" x14ac:dyDescent="0.25">
      <c r="A52" s="58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108">
        <f>'Year 5'!K52+'Year 4'!K52+'Year 3'!K52+'Year 2'!K52+'Year 1'!K52</f>
        <v>0</v>
      </c>
      <c r="L52" s="52"/>
    </row>
    <row r="53" spans="1:12" ht="11.15" customHeight="1" x14ac:dyDescent="0.25">
      <c r="A53" s="58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108">
        <f>'Year 5'!K53+'Year 4'!K53+'Year 3'!K53+'Year 2'!K53+'Year 1'!K53</f>
        <v>0</v>
      </c>
      <c r="L53" s="52"/>
    </row>
    <row r="54" spans="1:12" ht="11.15" customHeight="1" x14ac:dyDescent="0.25">
      <c r="A54" s="58" t="s">
        <v>41</v>
      </c>
      <c r="C54" s="19"/>
      <c r="D54" s="19"/>
      <c r="E54" s="19"/>
      <c r="F54" s="19"/>
      <c r="G54" s="19"/>
      <c r="H54" s="19"/>
      <c r="I54" s="19"/>
      <c r="J54" s="20"/>
      <c r="K54" s="108">
        <f>'Year 5'!K54+'Year 4'!K54+'Year 3'!K54+'Year 2'!K54+'Year 1'!K54</f>
        <v>0</v>
      </c>
      <c r="L54" s="52"/>
    </row>
    <row r="55" spans="1:12" ht="11.15" customHeight="1" x14ac:dyDescent="0.25">
      <c r="A55" s="58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7">
        <f>SUM(K49:K54)</f>
        <v>0</v>
      </c>
      <c r="L55" s="52"/>
    </row>
    <row r="56" spans="1:12" ht="11.15" customHeight="1" x14ac:dyDescent="0.25">
      <c r="A56" s="58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90">
        <f>SUM(K29,K37,K38,K39,K47,K55)</f>
        <v>0</v>
      </c>
      <c r="L56" s="52"/>
    </row>
    <row r="57" spans="1:12" ht="11.15" customHeight="1" x14ac:dyDescent="0.25">
      <c r="A57" s="39" t="s">
        <v>60</v>
      </c>
      <c r="B57" s="1"/>
      <c r="C57" s="1"/>
      <c r="D57" s="1"/>
      <c r="E57" s="1"/>
      <c r="F57" s="1"/>
      <c r="G57" s="1"/>
      <c r="H57" s="1"/>
      <c r="I57" s="1"/>
      <c r="J57" s="10"/>
      <c r="K57" s="92"/>
      <c r="L57" s="48"/>
    </row>
    <row r="58" spans="1:12" ht="11.15" customHeight="1" x14ac:dyDescent="0.25">
      <c r="A58" s="112" t="s">
        <v>68</v>
      </c>
      <c r="B58" s="115" t="s">
        <v>91</v>
      </c>
      <c r="C58" s="113"/>
      <c r="D58" s="114" t="s">
        <v>59</v>
      </c>
      <c r="E58" s="117">
        <f>'Year 5'!E58+'Year 4'!E58+'Year 3'!E58+'Year 2'!E58+'Year 1'!E58</f>
        <v>0</v>
      </c>
      <c r="F58" s="11"/>
      <c r="G58" s="11"/>
      <c r="H58" s="11"/>
      <c r="I58" s="11"/>
      <c r="J58" s="12"/>
      <c r="K58" s="92"/>
      <c r="L58" s="48"/>
    </row>
    <row r="59" spans="1:12" ht="11.15" customHeight="1" x14ac:dyDescent="0.25">
      <c r="A59" s="55"/>
      <c r="B59" s="11" t="s">
        <v>44</v>
      </c>
      <c r="C59" s="11"/>
      <c r="D59" s="11"/>
      <c r="E59" s="11"/>
      <c r="F59" s="11"/>
      <c r="G59" s="11"/>
      <c r="H59" s="11"/>
      <c r="I59" s="11"/>
      <c r="J59" s="12"/>
      <c r="K59" s="92"/>
      <c r="L59" s="48"/>
    </row>
    <row r="60" spans="1:12" ht="11.15" customHeight="1" x14ac:dyDescent="0.25">
      <c r="A60" s="56" t="s">
        <v>61</v>
      </c>
      <c r="B60" s="14"/>
      <c r="C60" s="14"/>
      <c r="D60" s="14"/>
      <c r="E60" s="14"/>
      <c r="F60" s="14"/>
      <c r="G60" s="14"/>
      <c r="H60" s="14"/>
      <c r="I60" s="14"/>
      <c r="J60" s="15"/>
      <c r="K60" s="108">
        <f>'Year 5'!K60+'Year 4'!K60+'Year 3'!K60+'Year 2'!K60+'Year 1'!K60</f>
        <v>0</v>
      </c>
      <c r="L60" s="26"/>
    </row>
    <row r="61" spans="1:12" ht="11.15" customHeight="1" x14ac:dyDescent="0.25">
      <c r="A61" s="58" t="s">
        <v>45</v>
      </c>
      <c r="B61" s="19"/>
      <c r="C61" s="19"/>
      <c r="D61" s="19"/>
      <c r="E61" s="19"/>
      <c r="F61" s="19"/>
      <c r="G61" s="19"/>
      <c r="H61" s="19"/>
      <c r="I61" s="19"/>
      <c r="J61" s="20"/>
      <c r="K61" s="97">
        <f>K60+K56</f>
        <v>0</v>
      </c>
      <c r="L61" s="52"/>
    </row>
    <row r="62" spans="1:12" ht="11.15" customHeight="1" x14ac:dyDescent="0.25">
      <c r="A62" s="58" t="s">
        <v>46</v>
      </c>
      <c r="B62" s="19"/>
      <c r="C62" s="19"/>
      <c r="D62" s="19"/>
      <c r="E62" s="19"/>
      <c r="F62" s="19"/>
      <c r="G62" s="19"/>
      <c r="H62" s="19"/>
      <c r="I62" s="19"/>
      <c r="J62" s="20"/>
      <c r="K62" s="97"/>
      <c r="L62" s="52"/>
    </row>
    <row r="63" spans="1:12" ht="11.25" customHeight="1" thickBot="1" x14ac:dyDescent="0.3">
      <c r="A63" s="58" t="s">
        <v>47</v>
      </c>
      <c r="B63" s="19"/>
      <c r="C63" s="19"/>
      <c r="D63" s="19"/>
      <c r="E63" s="19"/>
      <c r="F63" s="19"/>
      <c r="G63" s="19"/>
      <c r="H63" s="19"/>
      <c r="I63" s="19"/>
      <c r="J63" s="20"/>
      <c r="K63" s="108">
        <f>'Year 5'!K63+'Year 4'!K63+'Year 3'!K63+'Year 2'!K63+'Year 1'!K63</f>
        <v>0</v>
      </c>
      <c r="L63" s="52"/>
    </row>
    <row r="64" spans="1:12" ht="2.15" customHeight="1" x14ac:dyDescent="0.25">
      <c r="A64" s="54"/>
      <c r="B64" s="30"/>
      <c r="C64" s="30"/>
      <c r="D64" s="30"/>
      <c r="E64" s="30"/>
      <c r="F64" s="54"/>
      <c r="G64" s="30"/>
      <c r="H64" s="30"/>
      <c r="I64" s="30"/>
      <c r="J64" s="30"/>
      <c r="K64" s="99"/>
      <c r="L64" s="65"/>
    </row>
    <row r="65" spans="1:12" ht="11.15" customHeight="1" thickBot="1" x14ac:dyDescent="0.3">
      <c r="A65" s="59" t="s">
        <v>48</v>
      </c>
      <c r="B65" s="28"/>
      <c r="C65" s="28"/>
      <c r="D65" s="72"/>
      <c r="E65" s="42"/>
      <c r="F65" s="59" t="s">
        <v>49</v>
      </c>
      <c r="G65" s="28"/>
      <c r="H65" s="28"/>
      <c r="I65" s="28"/>
      <c r="J65" s="28"/>
      <c r="K65" s="100"/>
      <c r="L65" s="42"/>
    </row>
    <row r="66" spans="1:12" ht="11.15" customHeight="1" x14ac:dyDescent="0.25">
      <c r="A66" s="54" t="s">
        <v>50</v>
      </c>
      <c r="B66" s="30"/>
      <c r="C66" s="30"/>
      <c r="D66" s="30"/>
      <c r="E66" s="31"/>
      <c r="F66" s="3" t="s">
        <v>51</v>
      </c>
      <c r="G66" s="25"/>
      <c r="H66" s="19"/>
      <c r="I66" s="53" t="s">
        <v>52</v>
      </c>
      <c r="J66" s="19"/>
      <c r="K66" s="101"/>
      <c r="L66" s="26"/>
    </row>
    <row r="67" spans="1:12" ht="11.15" customHeight="1" x14ac:dyDescent="0.25">
      <c r="A67" s="55">
        <f>'Year 1'!A67</f>
        <v>0</v>
      </c>
      <c r="B67" s="11"/>
      <c r="C67" s="11"/>
      <c r="D67" s="11"/>
      <c r="E67" s="12"/>
      <c r="F67" s="76"/>
      <c r="G67" s="25"/>
      <c r="H67" s="19" t="s">
        <v>53</v>
      </c>
      <c r="I67" s="19"/>
      <c r="J67" s="19"/>
      <c r="K67" s="101"/>
      <c r="L67" s="26"/>
    </row>
    <row r="68" spans="1:12" ht="11.15" customHeight="1" x14ac:dyDescent="0.25">
      <c r="A68" s="39" t="s">
        <v>54</v>
      </c>
      <c r="B68" s="1"/>
      <c r="C68" s="1"/>
      <c r="D68" s="1"/>
      <c r="E68" s="10"/>
      <c r="F68" s="3" t="s">
        <v>51</v>
      </c>
      <c r="G68" s="2" t="s">
        <v>55</v>
      </c>
      <c r="H68" s="2"/>
      <c r="I68" s="21" t="s">
        <v>56</v>
      </c>
      <c r="J68" s="2"/>
      <c r="K68" s="102"/>
      <c r="L68" s="41" t="s">
        <v>57</v>
      </c>
    </row>
    <row r="69" spans="1:12" ht="11.15" customHeight="1" thickBot="1" x14ac:dyDescent="0.3">
      <c r="A69" s="59" t="s">
        <v>90</v>
      </c>
      <c r="B69" s="28"/>
      <c r="C69" s="28"/>
      <c r="D69" s="28"/>
      <c r="E69" s="29"/>
      <c r="F69" s="77"/>
      <c r="G69" s="28"/>
      <c r="H69" s="28"/>
      <c r="I69" s="27"/>
      <c r="J69" s="28"/>
      <c r="K69" s="103"/>
      <c r="L69" s="42"/>
    </row>
    <row r="70" spans="1:12" ht="11.15" customHeight="1" x14ac:dyDescent="0.25">
      <c r="A70" s="2" t="s">
        <v>62</v>
      </c>
      <c r="B70" s="2"/>
      <c r="C70" s="2"/>
      <c r="D70" s="2"/>
      <c r="E70" s="2"/>
      <c r="F70" s="2" t="s">
        <v>58</v>
      </c>
      <c r="H70" s="2"/>
      <c r="I70" s="2"/>
      <c r="J70" s="2"/>
      <c r="K70" s="104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04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0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0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0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0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0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0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0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0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0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04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04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04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04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04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04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04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04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04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04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04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04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04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04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04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04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04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04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04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4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4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4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4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4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4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4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4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4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4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4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4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4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4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4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4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4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4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4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4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4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4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4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4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4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4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4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4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4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4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4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4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4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4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4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4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4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4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4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4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4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4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4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4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4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4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4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4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4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4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4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4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4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4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4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4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4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4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4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4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4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4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4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4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4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4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4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4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4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4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4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4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4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4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4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4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4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4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4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4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4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4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4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4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4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4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4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4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4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4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4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4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4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4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4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4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4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4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4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4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4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4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4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4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4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4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4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4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4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4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4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4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4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4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4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4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4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4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4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4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4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4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4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4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4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4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4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4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4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4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4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4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4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4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4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4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4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4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4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4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4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4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4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4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4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4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4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4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4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4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4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4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4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4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4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4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4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4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4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4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4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4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4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4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4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4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4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4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4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4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4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4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4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4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4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4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4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4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4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4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4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4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4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4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4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4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4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4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4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4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4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4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4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4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4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4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4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4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4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4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4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4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4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4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4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4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4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4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4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4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4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4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4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4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4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4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4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4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4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4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4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4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4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4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4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4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4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4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4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4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4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4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4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4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4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4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4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4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4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4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4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4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4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4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4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4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4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4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4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4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4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4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4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4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4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4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4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4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4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4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4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4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4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4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4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4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4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4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4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4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4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4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4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4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4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4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4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4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4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4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4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4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4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4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4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4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4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4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4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4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4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4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4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4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4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4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4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4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4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4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4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4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4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4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4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4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4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4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4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4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4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4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4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4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4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4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4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4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4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4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4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4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4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4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4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4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4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4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4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4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4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4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4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4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4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4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4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4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4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4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4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4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4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4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4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4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4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4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4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4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4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4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4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4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4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4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4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4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4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4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4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4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4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4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4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4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4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4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4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4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4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4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4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4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4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4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4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4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4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4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4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4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4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4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4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4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4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4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4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4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4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4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4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4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4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4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4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4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4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4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4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4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4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4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4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4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4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4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4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4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4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4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4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4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4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4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4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4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4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4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4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4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4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4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4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4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4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4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4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4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4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4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4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4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4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4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4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4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4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4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4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4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4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4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4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4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4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4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4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4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4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4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4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4"/>
      <c r="L553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orientation="portrait" horizontalDpi="300" verticalDpi="300" r:id="rId1"/>
  <headerFooter alignWithMargins="0"/>
  <ignoredErrors>
    <ignoredError sqref="A13:A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CFA62B32AF345BC456630CC5E50C3" ma:contentTypeVersion="13" ma:contentTypeDescription="Create a new document." ma:contentTypeScope="" ma:versionID="318f709e4cd4b04b198e7312fd344d7f">
  <xsd:schema xmlns:xsd="http://www.w3.org/2001/XMLSchema" xmlns:xs="http://www.w3.org/2001/XMLSchema" xmlns:p="http://schemas.microsoft.com/office/2006/metadata/properties" xmlns:ns3="3d623e5a-f01c-4049-9b21-d1037c81a8bb" xmlns:ns4="978a6721-b199-4bcf-b66a-9df12b4cd377" targetNamespace="http://schemas.microsoft.com/office/2006/metadata/properties" ma:root="true" ma:fieldsID="d745c0f3bd24251898b2844e9cc345a4" ns3:_="" ns4:_="">
    <xsd:import namespace="3d623e5a-f01c-4049-9b21-d1037c81a8bb"/>
    <xsd:import namespace="978a6721-b199-4bcf-b66a-9df12b4cd3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3e5a-f01c-4049-9b21-d1037c81a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6721-b199-4bcf-b66a-9df12b4cd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BD897-BE1F-4E63-8538-3D92EE9E0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3e5a-f01c-4049-9b21-d1037c81a8bb"/>
    <ds:schemaRef ds:uri="978a6721-b199-4bcf-b66a-9df12b4cd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FC825-9D64-430C-AE2F-60DD5AE9A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0FFB7-D727-45C1-8990-08A524FA2494}">
  <ds:schemaRefs>
    <ds:schemaRef ds:uri="3d623e5a-f01c-4049-9b21-d1037c81a8b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78a6721-b199-4bcf-b66a-9df12b4cd37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Cumulative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Form 1030</dc:title>
  <dc:subject>Budgets</dc:subject>
  <dc:creator>Rochelle Athey</dc:creator>
  <cp:keywords>Budget</cp:keywords>
  <dc:description>Created 5/30/96</dc:description>
  <cp:lastModifiedBy>Administrator</cp:lastModifiedBy>
  <cp:lastPrinted>2004-10-25T18:16:15Z</cp:lastPrinted>
  <dcterms:created xsi:type="dcterms:W3CDTF">1997-05-22T21:44:43Z</dcterms:created>
  <dcterms:modified xsi:type="dcterms:W3CDTF">2020-07-14T14:35:42Z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0x010100489CFA62B32AF345BC456630CC5E50C3</vt:lpwstr>
  </property>
</Properties>
</file>