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ncaandt-my.sharepoint.com/personal/llnewkirk_ncat_edu/Documents/DORED Website/"/>
    </mc:Choice>
  </mc:AlternateContent>
  <bookViews>
    <workbookView xWindow="0" yWindow="0" windowWidth="19200" windowHeight="7050"/>
  </bookViews>
  <sheets>
    <sheet name="Budget" sheetId="2" r:id="rId1"/>
  </sheets>
  <definedNames>
    <definedName name="_Hlk525562142" localSheetId="0">Budget!$B$4</definedName>
    <definedName name="_xlnm.Print_Area" localSheetId="0">Budget!$A$1:$BF$146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2" l="1"/>
  <c r="E12" i="2"/>
  <c r="E13" i="2"/>
  <c r="E14" i="2"/>
  <c r="E16" i="2"/>
  <c r="E17" i="2"/>
  <c r="E18" i="2"/>
  <c r="E19" i="2"/>
  <c r="E20" i="2"/>
  <c r="E21" i="2"/>
  <c r="E29" i="2"/>
  <c r="E30" i="2"/>
  <c r="E31" i="2"/>
  <c r="E32" i="2"/>
  <c r="E34" i="2"/>
  <c r="R34" i="2" s="1"/>
  <c r="E35" i="2"/>
  <c r="E36" i="2"/>
  <c r="E37" i="2"/>
  <c r="E38" i="2"/>
  <c r="E39" i="2"/>
  <c r="E22" i="2"/>
  <c r="E40" i="2"/>
  <c r="E26" i="2"/>
  <c r="E49" i="2"/>
  <c r="E58" i="2"/>
  <c r="E68" i="2"/>
  <c r="D30" i="2"/>
  <c r="D29" i="2"/>
  <c r="Q11" i="2"/>
  <c r="H12" i="2"/>
  <c r="H16" i="2"/>
  <c r="K16" i="2"/>
  <c r="H21" i="2"/>
  <c r="K21" i="2"/>
  <c r="N21" i="2"/>
  <c r="N39" i="2"/>
  <c r="Q21" i="2"/>
  <c r="Q39" i="2"/>
  <c r="H22" i="2"/>
  <c r="H40" i="2"/>
  <c r="K22" i="2"/>
  <c r="N22" i="2"/>
  <c r="Q22" i="2"/>
  <c r="H39" i="2"/>
  <c r="K39" i="2"/>
  <c r="D40" i="2"/>
  <c r="G40" i="2"/>
  <c r="J40" i="2"/>
  <c r="K40" i="2"/>
  <c r="M40" i="2"/>
  <c r="N40" i="2"/>
  <c r="P40" i="2"/>
  <c r="Q40" i="2"/>
  <c r="R21" i="2"/>
  <c r="N16" i="2"/>
  <c r="Q16" i="2"/>
  <c r="R40" i="2"/>
  <c r="R39" i="2"/>
  <c r="R22" i="2"/>
  <c r="R46" i="2"/>
  <c r="Q20" i="2"/>
  <c r="N20" i="2"/>
  <c r="K20" i="2"/>
  <c r="H20" i="2"/>
  <c r="Q19" i="2"/>
  <c r="N19" i="2"/>
  <c r="K19" i="2"/>
  <c r="H19" i="2"/>
  <c r="H18" i="2"/>
  <c r="H36" i="2"/>
  <c r="K18" i="2"/>
  <c r="N18" i="2"/>
  <c r="Q18" i="2"/>
  <c r="R18" i="2"/>
  <c r="R20" i="2"/>
  <c r="R19" i="2"/>
  <c r="R24" i="2"/>
  <c r="R23" i="2"/>
  <c r="K17" i="2"/>
  <c r="N17" i="2"/>
  <c r="Q17" i="2"/>
  <c r="R74" i="2"/>
  <c r="R73" i="2"/>
  <c r="R72" i="2"/>
  <c r="R71" i="2"/>
  <c r="R67" i="2"/>
  <c r="R66" i="2"/>
  <c r="R65" i="2"/>
  <c r="R64" i="2"/>
  <c r="R63" i="2"/>
  <c r="R62" i="2"/>
  <c r="R61" i="2"/>
  <c r="R57" i="2"/>
  <c r="R56" i="2"/>
  <c r="R52" i="2"/>
  <c r="R47" i="2"/>
  <c r="H17" i="2"/>
  <c r="H35" i="2"/>
  <c r="H14" i="2"/>
  <c r="H32" i="2"/>
  <c r="H13" i="2"/>
  <c r="H31" i="2"/>
  <c r="Q13" i="2"/>
  <c r="Q31" i="2"/>
  <c r="K68" i="2"/>
  <c r="H58" i="2"/>
  <c r="K58" i="2"/>
  <c r="N58" i="2"/>
  <c r="Q58" i="2"/>
  <c r="E53" i="2"/>
  <c r="E75" i="2"/>
  <c r="P32" i="2"/>
  <c r="P31" i="2"/>
  <c r="M32" i="2"/>
  <c r="M31" i="2"/>
  <c r="J32" i="2"/>
  <c r="J31" i="2"/>
  <c r="G32" i="2"/>
  <c r="G31" i="2"/>
  <c r="D32" i="2"/>
  <c r="D31" i="2"/>
  <c r="D36" i="2"/>
  <c r="H37" i="2"/>
  <c r="H38" i="2"/>
  <c r="Q38" i="2"/>
  <c r="P38" i="2"/>
  <c r="P36" i="2"/>
  <c r="P34" i="2"/>
  <c r="P30" i="2"/>
  <c r="P29" i="2"/>
  <c r="M38" i="2"/>
  <c r="M36" i="2"/>
  <c r="M34" i="2"/>
  <c r="M30" i="2"/>
  <c r="M29" i="2"/>
  <c r="J38" i="2"/>
  <c r="J36" i="2"/>
  <c r="J34" i="2"/>
  <c r="J30" i="2"/>
  <c r="J29" i="2"/>
  <c r="G38" i="2"/>
  <c r="G36" i="2"/>
  <c r="G34" i="2"/>
  <c r="G30" i="2"/>
  <c r="G29" i="2"/>
  <c r="D38" i="2"/>
  <c r="D34" i="2"/>
  <c r="Q49" i="2"/>
  <c r="Q53" i="2"/>
  <c r="Q68" i="2"/>
  <c r="Q75" i="2"/>
  <c r="N49" i="2"/>
  <c r="N53" i="2"/>
  <c r="N68" i="2"/>
  <c r="N75" i="2"/>
  <c r="K49" i="2"/>
  <c r="K53" i="2"/>
  <c r="K75" i="2"/>
  <c r="H49" i="2"/>
  <c r="H53" i="2"/>
  <c r="H68" i="2"/>
  <c r="H75" i="2"/>
  <c r="R53" i="2"/>
  <c r="H34" i="2"/>
  <c r="H43" i="2" s="1"/>
  <c r="H78" i="2" s="1"/>
  <c r="H79" i="2" s="1"/>
  <c r="H82" i="2" s="1"/>
  <c r="H83" i="2" s="1"/>
  <c r="K13" i="2"/>
  <c r="K31" i="2"/>
  <c r="R75" i="2"/>
  <c r="K14" i="2"/>
  <c r="K32" i="2"/>
  <c r="K38" i="2"/>
  <c r="K37" i="2"/>
  <c r="R49" i="2"/>
  <c r="R68" i="2"/>
  <c r="R58" i="2"/>
  <c r="N14" i="2"/>
  <c r="N32" i="2"/>
  <c r="Q14" i="2"/>
  <c r="Q32" i="2"/>
  <c r="K36" i="2"/>
  <c r="Q37" i="2"/>
  <c r="N37" i="2"/>
  <c r="K34" i="2"/>
  <c r="N13" i="2"/>
  <c r="N31" i="2"/>
  <c r="N38" i="2"/>
  <c r="K12" i="2"/>
  <c r="K30" i="2"/>
  <c r="K11" i="2"/>
  <c r="H11" i="2"/>
  <c r="H30" i="2"/>
  <c r="H26" i="2"/>
  <c r="K26" i="2"/>
  <c r="R13" i="2"/>
  <c r="R31" i="2"/>
  <c r="R14" i="2"/>
  <c r="R32" i="2"/>
  <c r="R38" i="2"/>
  <c r="R37" i="2"/>
  <c r="Q34" i="2"/>
  <c r="Q43" i="2" s="1"/>
  <c r="Q78" i="2" s="1"/>
  <c r="Q79" i="2" s="1"/>
  <c r="Q82" i="2" s="1"/>
  <c r="Q83" i="2" s="1"/>
  <c r="N34" i="2"/>
  <c r="N43" i="2" s="1"/>
  <c r="N78" i="2" s="1"/>
  <c r="N79" i="2" s="1"/>
  <c r="N82" i="2" s="1"/>
  <c r="N83" i="2" s="1"/>
  <c r="Q36" i="2"/>
  <c r="N36" i="2"/>
  <c r="K29" i="2"/>
  <c r="N11" i="2"/>
  <c r="H29" i="2"/>
  <c r="Q12" i="2"/>
  <c r="Q30" i="2"/>
  <c r="N12" i="2"/>
  <c r="N30" i="2"/>
  <c r="N26" i="2"/>
  <c r="Q26" i="2"/>
  <c r="R11" i="2"/>
  <c r="R12" i="2"/>
  <c r="R30" i="2"/>
  <c r="R16" i="2"/>
  <c r="R36" i="2"/>
  <c r="K35" i="2"/>
  <c r="K43" i="2"/>
  <c r="Q35" i="2"/>
  <c r="N35" i="2"/>
  <c r="N29" i="2"/>
  <c r="Q29" i="2"/>
  <c r="R29" i="2"/>
  <c r="K78" i="2"/>
  <c r="K79" i="2" s="1"/>
  <c r="K82" i="2" s="1"/>
  <c r="K83" i="2" s="1"/>
  <c r="R17" i="2"/>
  <c r="R35" i="2"/>
  <c r="R26" i="2"/>
  <c r="E43" i="2" l="1"/>
  <c r="R43" i="2" l="1"/>
  <c r="E78" i="2"/>
  <c r="E79" i="2" l="1"/>
  <c r="R78" i="2"/>
  <c r="E82" i="2" l="1"/>
  <c r="R79" i="2"/>
  <c r="R82" i="2" l="1"/>
  <c r="E83" i="2"/>
  <c r="R83" i="2" s="1"/>
</calcChain>
</file>

<file path=xl/sharedStrings.xml><?xml version="1.0" encoding="utf-8"?>
<sst xmlns="http://schemas.openxmlformats.org/spreadsheetml/2006/main" count="97" uniqueCount="55">
  <si>
    <t>Budget Summary</t>
  </si>
  <si>
    <t>Project Title:</t>
  </si>
  <si>
    <t>From:</t>
  </si>
  <si>
    <t>To:</t>
  </si>
  <si>
    <t>DIRECT COSTS</t>
  </si>
  <si>
    <t>Salaries</t>
  </si>
  <si>
    <t>Fringe Benefits</t>
  </si>
  <si>
    <t>SUBTOTAL</t>
  </si>
  <si>
    <t>TOTAL DIRECT COSTS</t>
  </si>
  <si>
    <t>GRAND TOTAL</t>
  </si>
  <si>
    <t>Rates</t>
  </si>
  <si>
    <t>Equipment</t>
  </si>
  <si>
    <t>Domestic</t>
  </si>
  <si>
    <t>F&amp;A</t>
  </si>
  <si>
    <t>Amount</t>
  </si>
  <si>
    <t>Principal Investigator</t>
  </si>
  <si>
    <t>Indirect Cost (MTDC)</t>
  </si>
  <si>
    <t>Foreign</t>
  </si>
  <si>
    <t>Out of State</t>
  </si>
  <si>
    <t>In state</t>
  </si>
  <si>
    <t>Tuition (Graduate TBA)</t>
  </si>
  <si>
    <t>Salary Yr1</t>
  </si>
  <si>
    <t>Sponsor</t>
  </si>
  <si>
    <t xml:space="preserve">Grand Total </t>
  </si>
  <si>
    <t>Publication Costs</t>
  </si>
  <si>
    <t>Health Fee</t>
  </si>
  <si>
    <t>Graduate Student (acad)</t>
  </si>
  <si>
    <t>Graduate Student (summ)</t>
  </si>
  <si>
    <t>Other Direct Costs</t>
  </si>
  <si>
    <t>Salary Yr2</t>
  </si>
  <si>
    <t>Salary Yr4</t>
  </si>
  <si>
    <t>Salary Yr5</t>
  </si>
  <si>
    <t>Effort Yr1</t>
  </si>
  <si>
    <t>Effort Yr2</t>
  </si>
  <si>
    <t>Effort Yr3</t>
  </si>
  <si>
    <t>Effort Yr4</t>
  </si>
  <si>
    <t>Effort Yr5</t>
  </si>
  <si>
    <t>Modified Total Direct Cost (Less &gt;25K Sub, tuition, Equipment, etc.)</t>
  </si>
  <si>
    <t>Subcontractors (DC+IDC)</t>
  </si>
  <si>
    <t>Materials and Supplies</t>
  </si>
  <si>
    <t>Postdoc</t>
  </si>
  <si>
    <t>PI (acad)</t>
  </si>
  <si>
    <t>PI (summ)</t>
  </si>
  <si>
    <t>Per Mo</t>
  </si>
  <si>
    <t>NOTES</t>
  </si>
  <si>
    <t>MTDC formula is automatically set up to exclude the required totals, including the total subcontractor amount, however, for EACH subcontract, $25,000 will need to be added back in (F&amp;A agreement states that indirects can only be charged on the first $25,000 of each sub. After that, the sub total should be completely excluded). OSP can help with these calculations once the number of subcontractors and annual subcontractor totals are identified.</t>
  </si>
  <si>
    <t>Consultant Services</t>
  </si>
  <si>
    <t>ADP/Computer Services</t>
  </si>
  <si>
    <t>Equipment or Facility Rental/User Fees</t>
  </si>
  <si>
    <t>Alterations and Renovations</t>
  </si>
  <si>
    <t>Other</t>
  </si>
  <si>
    <t xml:space="preserve">Proposal Budget </t>
  </si>
  <si>
    <t>Travel</t>
  </si>
  <si>
    <t>EHRA staff</t>
  </si>
  <si>
    <t>SHRA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</si>
</sst>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%"/>
    <numFmt numFmtId="166" formatCode="&quot;$&quot;#,##0.00"/>
    <numFmt numFmtId="167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4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/>
    <xf numFmtId="49" fontId="5" fillId="0" borderId="1" xfId="0" applyNumberFormat="1" applyFont="1" applyBorder="1" applyAlignment="1" applyProtection="1"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5" fillId="4" borderId="3" xfId="0" applyNumberFormat="1" applyFont="1" applyFill="1" applyBorder="1" applyAlignment="1" applyProtection="1">
      <alignment horizontal="center" vertical="center"/>
      <protection locked="0"/>
    </xf>
    <xf numFmtId="16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164" fontId="5" fillId="0" borderId="9" xfId="0" applyNumberFormat="1" applyFon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49" fontId="4" fillId="0" borderId="0" xfId="0" applyNumberFormat="1" applyFont="1" applyBorder="1" applyAlignment="1">
      <alignment vertical="top" wrapText="1"/>
    </xf>
    <xf numFmtId="5" fontId="6" fillId="0" borderId="4" xfId="2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/>
    </xf>
    <xf numFmtId="167" fontId="5" fillId="0" borderId="4" xfId="0" applyNumberFormat="1" applyFont="1" applyBorder="1" applyAlignment="1">
      <alignment horizontal="center"/>
    </xf>
    <xf numFmtId="167" fontId="6" fillId="0" borderId="4" xfId="0" applyNumberFormat="1" applyFont="1" applyBorder="1" applyAlignment="1">
      <alignment horizontal="center"/>
    </xf>
    <xf numFmtId="167" fontId="6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vertical="top" wrapText="1"/>
    </xf>
    <xf numFmtId="167" fontId="6" fillId="0" borderId="4" xfId="2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top" wrapText="1"/>
    </xf>
    <xf numFmtId="5" fontId="5" fillId="0" borderId="0" xfId="2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/>
    </xf>
    <xf numFmtId="167" fontId="6" fillId="0" borderId="6" xfId="0" applyNumberFormat="1" applyFont="1" applyBorder="1" applyAlignment="1">
      <alignment horizontal="center"/>
    </xf>
    <xf numFmtId="167" fontId="6" fillId="3" borderId="0" xfId="0" applyNumberFormat="1" applyFont="1" applyFill="1" applyAlignment="1">
      <alignment horizontal="center"/>
    </xf>
    <xf numFmtId="5" fontId="5" fillId="0" borderId="7" xfId="2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7" fontId="5" fillId="4" borderId="4" xfId="0" applyNumberFormat="1" applyFont="1" applyFill="1" applyBorder="1" applyAlignment="1">
      <alignment horizontal="center"/>
    </xf>
    <xf numFmtId="9" fontId="6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/>
    </xf>
    <xf numFmtId="10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top" wrapText="1" indent="1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7" fontId="6" fillId="0" borderId="0" xfId="0" applyNumberFormat="1" applyFont="1" applyFill="1" applyAlignment="1">
      <alignment horizontal="center"/>
    </xf>
    <xf numFmtId="167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left" vertical="top" wrapText="1"/>
    </xf>
    <xf numFmtId="44" fontId="5" fillId="4" borderId="4" xfId="1" applyFont="1" applyFill="1" applyBorder="1" applyAlignment="1">
      <alignment horizontal="center" vertical="center"/>
    </xf>
    <xf numFmtId="167" fontId="4" fillId="4" borderId="4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167" fontId="5" fillId="4" borderId="4" xfId="0" applyNumberFormat="1" applyFont="1" applyFill="1" applyBorder="1" applyAlignment="1">
      <alignment horizontal="center" vertical="center"/>
    </xf>
    <xf numFmtId="167" fontId="5" fillId="0" borderId="4" xfId="1" applyNumberFormat="1" applyFont="1" applyBorder="1" applyAlignment="1">
      <alignment horizontal="center"/>
    </xf>
    <xf numFmtId="167" fontId="4" fillId="4" borderId="4" xfId="1" applyNumberFormat="1" applyFont="1" applyFill="1" applyBorder="1" applyAlignment="1">
      <alignment horizontal="center"/>
    </xf>
    <xf numFmtId="167" fontId="5" fillId="4" borderId="4" xfId="1" applyNumberFormat="1" applyFont="1" applyFill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49" fontId="5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top" wrapText="1"/>
    </xf>
    <xf numFmtId="166" fontId="5" fillId="4" borderId="4" xfId="0" applyNumberFormat="1" applyFont="1" applyFill="1" applyBorder="1" applyAlignment="1">
      <alignment horizontal="center" vertical="center"/>
    </xf>
    <xf numFmtId="167" fontId="6" fillId="0" borderId="0" xfId="1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7" fontId="5" fillId="0" borderId="0" xfId="0" applyNumberFormat="1" applyFont="1" applyBorder="1" applyAlignment="1">
      <alignment horizontal="center" vertical="center"/>
    </xf>
    <xf numFmtId="49" fontId="6" fillId="3" borderId="0" xfId="0" applyNumberFormat="1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Border="1" applyAlignment="1">
      <alignment horizontal="right" vertical="top" wrapText="1"/>
    </xf>
    <xf numFmtId="167" fontId="5" fillId="0" borderId="4" xfId="1" applyNumberFormat="1" applyFont="1" applyFill="1" applyBorder="1" applyAlignment="1">
      <alignment horizontal="center"/>
    </xf>
    <xf numFmtId="167" fontId="5" fillId="4" borderId="8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/>
    </xf>
    <xf numFmtId="167" fontId="5" fillId="0" borderId="8" xfId="1" applyNumberFormat="1" applyFont="1" applyFill="1" applyBorder="1" applyAlignment="1">
      <alignment horizontal="center"/>
    </xf>
    <xf numFmtId="167" fontId="4" fillId="4" borderId="8" xfId="1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167" fontId="5" fillId="4" borderId="8" xfId="1" applyNumberFormat="1" applyFont="1" applyFill="1" applyBorder="1" applyAlignment="1">
      <alignment horizontal="center"/>
    </xf>
    <xf numFmtId="167" fontId="5" fillId="0" borderId="8" xfId="1" applyNumberFormat="1" applyFont="1" applyBorder="1" applyAlignment="1">
      <alignment horizontal="center"/>
    </xf>
    <xf numFmtId="167" fontId="6" fillId="0" borderId="0" xfId="1" applyNumberFormat="1" applyFont="1" applyBorder="1" applyAlignment="1">
      <alignment horizontal="center" vertical="center"/>
    </xf>
    <xf numFmtId="167" fontId="6" fillId="0" borderId="0" xfId="1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top" wrapText="1"/>
    </xf>
    <xf numFmtId="3" fontId="8" fillId="0" borderId="0" xfId="11" applyNumberFormat="1" applyFont="1" applyBorder="1"/>
    <xf numFmtId="3" fontId="8" fillId="0" borderId="0" xfId="11" applyNumberFormat="1" applyFont="1" applyBorder="1" applyAlignment="1">
      <alignment horizontal="center"/>
    </xf>
    <xf numFmtId="3" fontId="8" fillId="0" borderId="0" xfId="11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49" fontId="7" fillId="3" borderId="0" xfId="0" applyNumberFormat="1" applyFont="1" applyFill="1" applyBorder="1" applyAlignment="1">
      <alignment horizontal="left" vertical="top" wrapText="1"/>
    </xf>
    <xf numFmtId="0" fontId="5" fillId="0" borderId="0" xfId="0" applyFont="1" applyFill="1"/>
    <xf numFmtId="167" fontId="5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right" vertical="top" wrapText="1"/>
    </xf>
    <xf numFmtId="167" fontId="6" fillId="0" borderId="5" xfId="0" applyNumberFormat="1" applyFont="1" applyBorder="1" applyAlignment="1">
      <alignment horizontal="center"/>
    </xf>
    <xf numFmtId="49" fontId="7" fillId="2" borderId="0" xfId="0" applyNumberFormat="1" applyFont="1" applyFill="1" applyBorder="1" applyAlignment="1">
      <alignment horizontal="left" vertical="top" wrapText="1"/>
    </xf>
    <xf numFmtId="167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 applyProtection="1">
      <alignment horizontal="right" vertical="top" wrapText="1" indent="1"/>
      <protection locked="0"/>
    </xf>
    <xf numFmtId="165" fontId="6" fillId="0" borderId="4" xfId="0" applyNumberFormat="1" applyFont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left" wrapText="1"/>
    </xf>
    <xf numFmtId="167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top" wrapText="1"/>
    </xf>
    <xf numFmtId="167" fontId="4" fillId="0" borderId="0" xfId="0" applyNumberFormat="1" applyFont="1" applyAlignment="1">
      <alignment horizontal="center"/>
    </xf>
    <xf numFmtId="167" fontId="5" fillId="0" borderId="0" xfId="0" applyNumberFormat="1" applyFont="1"/>
    <xf numFmtId="9" fontId="5" fillId="0" borderId="0" xfId="2" applyFont="1"/>
    <xf numFmtId="10" fontId="5" fillId="0" borderId="0" xfId="2" applyNumberFormat="1" applyFont="1"/>
    <xf numFmtId="9" fontId="5" fillId="0" borderId="0" xfId="0" applyNumberFormat="1" applyFont="1"/>
    <xf numFmtId="10" fontId="6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0" borderId="1" xfId="0" applyNumberFormat="1" applyFont="1" applyBorder="1" applyAlignment="1" applyProtection="1">
      <alignment horizontal="left"/>
      <protection locked="0"/>
    </xf>
  </cellXfs>
  <cellStyles count="17">
    <cellStyle name="Comma 2" xfId="12"/>
    <cellStyle name="Currency" xfId="1" builtinId="4"/>
    <cellStyle name="Currency 2" xfId="1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4" builtinId="9" hidden="1"/>
    <cellStyle name="Followed Hyperlink" xfId="16" builtinId="9" hidden="1"/>
    <cellStyle name="Hyperlink" xfId="3" builtinId="8" hidden="1"/>
    <cellStyle name="Hyperlink" xfId="5" builtinId="8" hidden="1"/>
    <cellStyle name="Hyperlink" xfId="7" builtinId="8" hidden="1"/>
    <cellStyle name="Hyperlink" xfId="13" builtinId="8" hidden="1"/>
    <cellStyle name="Hyperlink" xfId="15" builtinId="8" hidden="1"/>
    <cellStyle name="Normal" xfId="0" builtinId="0"/>
    <cellStyle name="Normal 2" xfId="9"/>
    <cellStyle name="Percent" xfId="2" builtinId="5"/>
    <cellStyle name="Percent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8"/>
  <sheetViews>
    <sheetView tabSelected="1" topLeftCell="A7" zoomScale="130" zoomScaleNormal="130" zoomScaleSheetLayoutView="85" workbookViewId="0">
      <selection activeCell="F15" sqref="F15"/>
    </sheetView>
  </sheetViews>
  <sheetFormatPr defaultColWidth="8.81640625" defaultRowHeight="12.5" x14ac:dyDescent="0.25"/>
  <cols>
    <col min="1" max="1" width="29.54296875" style="2" customWidth="1"/>
    <col min="2" max="2" width="12.453125" style="2" bestFit="1" customWidth="1"/>
    <col min="3" max="3" width="13.7265625" style="4" bestFit="1" customWidth="1"/>
    <col min="4" max="4" width="9.453125" style="5" customWidth="1"/>
    <col min="5" max="5" width="14.1796875" style="2" customWidth="1"/>
    <col min="6" max="6" width="13.7265625" style="2" bestFit="1" customWidth="1"/>
    <col min="7" max="7" width="9.453125" style="5" customWidth="1"/>
    <col min="8" max="8" width="12.7265625" style="2" bestFit="1" customWidth="1"/>
    <col min="9" max="9" width="12.453125" style="2" customWidth="1"/>
    <col min="10" max="10" width="9.453125" style="5" customWidth="1"/>
    <col min="11" max="11" width="14.26953125" style="2" customWidth="1"/>
    <col min="12" max="12" width="14.1796875" style="2" customWidth="1"/>
    <col min="13" max="13" width="9.453125" style="5" customWidth="1"/>
    <col min="14" max="14" width="12.7265625" style="2" customWidth="1"/>
    <col min="15" max="15" width="12.453125" style="2" customWidth="1"/>
    <col min="16" max="16" width="9.453125" style="5" customWidth="1"/>
    <col min="17" max="17" width="14.1796875" style="2" customWidth="1"/>
    <col min="18" max="18" width="14.453125" style="2" bestFit="1" customWidth="1"/>
    <col min="19" max="19" width="2.81640625" style="2" customWidth="1"/>
    <col min="20" max="20" width="27" style="2" bestFit="1" customWidth="1"/>
    <col min="21" max="16384" width="8.81640625" style="2"/>
  </cols>
  <sheetData>
    <row r="1" spans="1:20" ht="13" x14ac:dyDescent="0.3">
      <c r="A1" s="102" t="s">
        <v>51</v>
      </c>
      <c r="B1" s="102"/>
      <c r="C1" s="102"/>
      <c r="D1" s="102"/>
      <c r="E1" s="10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0" ht="13" x14ac:dyDescent="0.3">
      <c r="A2" s="102" t="s">
        <v>0</v>
      </c>
      <c r="B2" s="102"/>
      <c r="C2" s="102"/>
      <c r="D2" s="102"/>
      <c r="E2" s="102"/>
      <c r="F2" s="1"/>
      <c r="G2" s="96"/>
      <c r="H2" s="96"/>
      <c r="I2" s="96"/>
      <c r="J2" s="1"/>
      <c r="K2" s="1"/>
      <c r="L2" s="1"/>
      <c r="M2" s="1"/>
      <c r="N2" s="1"/>
      <c r="O2" s="1"/>
      <c r="P2" s="1"/>
      <c r="Q2" s="1"/>
    </row>
    <row r="3" spans="1:20" ht="13" x14ac:dyDescent="0.3">
      <c r="A3" s="3" t="s">
        <v>22</v>
      </c>
    </row>
    <row r="4" spans="1:20" ht="13" x14ac:dyDescent="0.3">
      <c r="A4" s="6" t="s">
        <v>1</v>
      </c>
      <c r="B4" s="7"/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20" ht="13" x14ac:dyDescent="0.3">
      <c r="A5" s="6" t="s">
        <v>15</v>
      </c>
      <c r="B5" s="103"/>
      <c r="C5" s="103"/>
      <c r="D5" s="103"/>
      <c r="E5" s="103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20" ht="13" x14ac:dyDescent="0.3">
      <c r="C6" s="2"/>
      <c r="E6" s="9" t="s">
        <v>2</v>
      </c>
      <c r="F6" s="10"/>
      <c r="H6" s="9" t="s">
        <v>2</v>
      </c>
      <c r="I6" s="10"/>
      <c r="K6" s="9" t="s">
        <v>2</v>
      </c>
      <c r="L6" s="10"/>
      <c r="N6" s="9" t="s">
        <v>2</v>
      </c>
      <c r="O6" s="10"/>
      <c r="Q6" s="9" t="s">
        <v>2</v>
      </c>
      <c r="R6" s="11"/>
    </row>
    <row r="7" spans="1:20" ht="13" x14ac:dyDescent="0.3">
      <c r="C7" s="2"/>
      <c r="E7" s="12">
        <v>44013</v>
      </c>
      <c r="F7" s="13"/>
      <c r="H7" s="12">
        <v>44378</v>
      </c>
      <c r="I7" s="13"/>
      <c r="K7" s="12">
        <v>44743</v>
      </c>
      <c r="L7" s="13"/>
      <c r="N7" s="12">
        <v>45108</v>
      </c>
      <c r="O7" s="13"/>
      <c r="Q7" s="12">
        <v>45474</v>
      </c>
      <c r="R7" s="11"/>
    </row>
    <row r="8" spans="1:20" ht="13" x14ac:dyDescent="0.3">
      <c r="C8" s="2"/>
      <c r="E8" s="14" t="s">
        <v>3</v>
      </c>
      <c r="F8" s="10"/>
      <c r="H8" s="14" t="s">
        <v>3</v>
      </c>
      <c r="I8" s="10"/>
      <c r="K8" s="14" t="s">
        <v>3</v>
      </c>
      <c r="L8" s="10"/>
      <c r="N8" s="14" t="s">
        <v>3</v>
      </c>
      <c r="O8" s="10"/>
      <c r="Q8" s="14" t="s">
        <v>3</v>
      </c>
      <c r="R8" s="11"/>
    </row>
    <row r="9" spans="1:20" ht="13" x14ac:dyDescent="0.3">
      <c r="A9" s="15" t="s">
        <v>4</v>
      </c>
      <c r="C9" s="2"/>
      <c r="E9" s="12">
        <v>44377</v>
      </c>
      <c r="F9" s="16"/>
      <c r="H9" s="12">
        <v>44742</v>
      </c>
      <c r="I9" s="16"/>
      <c r="K9" s="12">
        <v>45107</v>
      </c>
      <c r="L9" s="16"/>
      <c r="N9" s="12">
        <v>45473</v>
      </c>
      <c r="O9" s="16"/>
      <c r="Q9" s="12">
        <v>45838</v>
      </c>
      <c r="R9" s="11"/>
    </row>
    <row r="10" spans="1:20" s="5" customFormat="1" ht="13" x14ac:dyDescent="0.3">
      <c r="A10" s="17" t="s">
        <v>5</v>
      </c>
      <c r="C10" s="18" t="s">
        <v>21</v>
      </c>
      <c r="D10" s="19" t="s">
        <v>32</v>
      </c>
      <c r="E10" s="19" t="s">
        <v>14</v>
      </c>
      <c r="F10" s="19" t="s">
        <v>29</v>
      </c>
      <c r="G10" s="19" t="s">
        <v>33</v>
      </c>
      <c r="H10" s="19" t="s">
        <v>14</v>
      </c>
      <c r="I10" s="19"/>
      <c r="J10" s="19" t="s">
        <v>34</v>
      </c>
      <c r="K10" s="19" t="s">
        <v>14</v>
      </c>
      <c r="L10" s="19" t="s">
        <v>30</v>
      </c>
      <c r="M10" s="19" t="s">
        <v>35</v>
      </c>
      <c r="N10" s="19" t="s">
        <v>14</v>
      </c>
      <c r="O10" s="19" t="s">
        <v>31</v>
      </c>
      <c r="P10" s="19" t="s">
        <v>36</v>
      </c>
      <c r="Q10" s="19" t="s">
        <v>14</v>
      </c>
      <c r="R10" s="20" t="s">
        <v>23</v>
      </c>
    </row>
    <row r="11" spans="1:20" ht="13" x14ac:dyDescent="0.3">
      <c r="A11" s="21" t="s">
        <v>41</v>
      </c>
      <c r="B11" s="4"/>
      <c r="C11" s="22"/>
      <c r="D11" s="101"/>
      <c r="E11" s="24">
        <f>ROUND(C11*D11,0)</f>
        <v>0</v>
      </c>
      <c r="F11" s="22"/>
      <c r="G11" s="23"/>
      <c r="H11" s="24">
        <f>ROUND(F11*G11,0)</f>
        <v>0</v>
      </c>
      <c r="I11" s="22"/>
      <c r="J11" s="23"/>
      <c r="K11" s="24">
        <f>ROUND(I11*J11,0)</f>
        <v>0</v>
      </c>
      <c r="L11" s="22"/>
      <c r="M11" s="23"/>
      <c r="N11" s="24">
        <f>ROUND(L11*M11,0)</f>
        <v>0</v>
      </c>
      <c r="O11" s="25"/>
      <c r="P11" s="23"/>
      <c r="Q11" s="24">
        <f>ROUND(O11*P11,0)</f>
        <v>0</v>
      </c>
      <c r="R11" s="26">
        <f>E11+H11+K11+N11+Q11</f>
        <v>0</v>
      </c>
    </row>
    <row r="12" spans="1:20" ht="13" x14ac:dyDescent="0.3">
      <c r="A12" s="21" t="s">
        <v>42</v>
      </c>
      <c r="B12" s="4"/>
      <c r="C12" s="22"/>
      <c r="D12" s="23"/>
      <c r="E12" s="24">
        <f>ROUND(C12*D12,0)</f>
        <v>0</v>
      </c>
      <c r="F12" s="22"/>
      <c r="G12" s="23"/>
      <c r="H12" s="24">
        <f>ROUND(F12*G12,0)</f>
        <v>0</v>
      </c>
      <c r="I12" s="22"/>
      <c r="J12" s="23"/>
      <c r="K12" s="24">
        <f>ROUND(I12*J12,0)</f>
        <v>0</v>
      </c>
      <c r="L12" s="22"/>
      <c r="M12" s="23"/>
      <c r="N12" s="24">
        <f>ROUND(L12*M12,0)</f>
        <v>0</v>
      </c>
      <c r="O12" s="25"/>
      <c r="P12" s="23"/>
      <c r="Q12" s="24">
        <f>ROUND(O12*P12,0)</f>
        <v>0</v>
      </c>
      <c r="R12" s="26">
        <f>E12+H12+K12+N12+Q12</f>
        <v>0</v>
      </c>
      <c r="T12" s="97"/>
    </row>
    <row r="13" spans="1:20" ht="13" x14ac:dyDescent="0.3">
      <c r="A13" s="21" t="s">
        <v>53</v>
      </c>
      <c r="B13" s="4"/>
      <c r="C13" s="22"/>
      <c r="D13" s="23"/>
      <c r="E13" s="24">
        <f>ROUND(C13*D13,0)</f>
        <v>0</v>
      </c>
      <c r="F13" s="22"/>
      <c r="G13" s="23"/>
      <c r="H13" s="24">
        <f>ROUND(F13*G13,0)</f>
        <v>0</v>
      </c>
      <c r="I13" s="22"/>
      <c r="J13" s="23"/>
      <c r="K13" s="24">
        <f>ROUND(I13*J13,0)</f>
        <v>0</v>
      </c>
      <c r="L13" s="22"/>
      <c r="M13" s="23"/>
      <c r="N13" s="24">
        <f>ROUND(L13*M13,0)</f>
        <v>0</v>
      </c>
      <c r="O13" s="25"/>
      <c r="P13" s="23"/>
      <c r="Q13" s="24">
        <f>ROUND(O13*P13,0)</f>
        <v>0</v>
      </c>
      <c r="R13" s="26">
        <f t="shared" ref="R13:R20" si="0">E13+H13+K13+N13+Q13</f>
        <v>0</v>
      </c>
    </row>
    <row r="14" spans="1:20" ht="13" x14ac:dyDescent="0.3">
      <c r="A14" s="27" t="s">
        <v>54</v>
      </c>
      <c r="B14" s="4"/>
      <c r="C14" s="22"/>
      <c r="D14" s="23"/>
      <c r="E14" s="24">
        <f>ROUND(C14*D14,0)</f>
        <v>0</v>
      </c>
      <c r="F14" s="22"/>
      <c r="G14" s="23"/>
      <c r="H14" s="24">
        <f>ROUND(F14*G14,0)</f>
        <v>0</v>
      </c>
      <c r="I14" s="22"/>
      <c r="J14" s="23"/>
      <c r="K14" s="24">
        <f>ROUND(I14*J14,0)</f>
        <v>0</v>
      </c>
      <c r="L14" s="22"/>
      <c r="M14" s="23"/>
      <c r="N14" s="24">
        <f>ROUND(L14*M14,0)</f>
        <v>0</v>
      </c>
      <c r="O14" s="25"/>
      <c r="P14" s="23"/>
      <c r="Q14" s="24">
        <f>ROUND(O14*P14,0)</f>
        <v>0</v>
      </c>
      <c r="R14" s="26">
        <f t="shared" si="0"/>
        <v>0</v>
      </c>
    </row>
    <row r="15" spans="1:20" ht="13" x14ac:dyDescent="0.3">
      <c r="A15" s="27"/>
      <c r="B15" s="4"/>
      <c r="C15" s="22"/>
      <c r="D15" s="23"/>
      <c r="E15" s="24"/>
      <c r="F15" s="22"/>
      <c r="G15" s="23"/>
      <c r="H15" s="24"/>
      <c r="I15" s="22"/>
      <c r="J15" s="23"/>
      <c r="K15" s="24"/>
      <c r="L15" s="22"/>
      <c r="M15" s="23"/>
      <c r="N15" s="24"/>
      <c r="O15" s="25"/>
      <c r="P15" s="23"/>
      <c r="Q15" s="24"/>
      <c r="R15" s="26"/>
    </row>
    <row r="16" spans="1:20" ht="13" x14ac:dyDescent="0.3">
      <c r="A16" s="27" t="s">
        <v>40</v>
      </c>
      <c r="B16" s="4"/>
      <c r="C16" s="22"/>
      <c r="D16" s="23"/>
      <c r="E16" s="24">
        <f t="shared" ref="E16:E22" si="1">ROUND(C16*D16,0)</f>
        <v>0</v>
      </c>
      <c r="F16" s="22"/>
      <c r="G16" s="23"/>
      <c r="H16" s="24">
        <f t="shared" ref="H16:H22" si="2">ROUND(F16*G16,0)</f>
        <v>0</v>
      </c>
      <c r="I16" s="22"/>
      <c r="J16" s="23"/>
      <c r="K16" s="24">
        <f t="shared" ref="K16:K18" si="3">ROUND(I16*J16,0)</f>
        <v>0</v>
      </c>
      <c r="L16" s="22"/>
      <c r="M16" s="23"/>
      <c r="N16" s="24">
        <f t="shared" ref="N16:N18" si="4">ROUND(L16*M16,0)</f>
        <v>0</v>
      </c>
      <c r="O16" s="25"/>
      <c r="P16" s="23"/>
      <c r="Q16" s="24">
        <f t="shared" ref="Q16:Q18" si="5">ROUND(O16*P16,0)</f>
        <v>0</v>
      </c>
      <c r="R16" s="26">
        <f t="shared" si="0"/>
        <v>0</v>
      </c>
    </row>
    <row r="17" spans="1:21" ht="13" x14ac:dyDescent="0.3">
      <c r="A17" s="27" t="s">
        <v>26</v>
      </c>
      <c r="B17" s="4"/>
      <c r="C17" s="28"/>
      <c r="D17" s="23"/>
      <c r="E17" s="24">
        <f t="shared" si="1"/>
        <v>0</v>
      </c>
      <c r="F17" s="22"/>
      <c r="G17" s="23"/>
      <c r="H17" s="24">
        <f t="shared" si="2"/>
        <v>0</v>
      </c>
      <c r="I17" s="22"/>
      <c r="J17" s="23"/>
      <c r="K17" s="24">
        <f t="shared" si="3"/>
        <v>0</v>
      </c>
      <c r="L17" s="22"/>
      <c r="M17" s="23"/>
      <c r="N17" s="24">
        <f t="shared" si="4"/>
        <v>0</v>
      </c>
      <c r="O17" s="25"/>
      <c r="P17" s="23"/>
      <c r="Q17" s="24">
        <f t="shared" si="5"/>
        <v>0</v>
      </c>
      <c r="R17" s="26">
        <f>E17+H17+K17+N17+Q17</f>
        <v>0</v>
      </c>
    </row>
    <row r="18" spans="1:21" ht="13" x14ac:dyDescent="0.3">
      <c r="A18" s="27" t="s">
        <v>27</v>
      </c>
      <c r="B18" s="4"/>
      <c r="C18" s="22"/>
      <c r="D18" s="23"/>
      <c r="E18" s="24">
        <f t="shared" si="1"/>
        <v>0</v>
      </c>
      <c r="F18" s="22"/>
      <c r="G18" s="23"/>
      <c r="H18" s="24">
        <f t="shared" si="2"/>
        <v>0</v>
      </c>
      <c r="I18" s="22"/>
      <c r="J18" s="23"/>
      <c r="K18" s="24">
        <f t="shared" si="3"/>
        <v>0</v>
      </c>
      <c r="L18" s="22"/>
      <c r="M18" s="23"/>
      <c r="N18" s="24">
        <f t="shared" si="4"/>
        <v>0</v>
      </c>
      <c r="O18" s="25"/>
      <c r="P18" s="23"/>
      <c r="Q18" s="24">
        <f t="shared" si="5"/>
        <v>0</v>
      </c>
      <c r="R18" s="26">
        <f>E18+H18+K18+N18+Q18</f>
        <v>0</v>
      </c>
    </row>
    <row r="19" spans="1:21" ht="13" x14ac:dyDescent="0.3">
      <c r="A19" s="27" t="s">
        <v>26</v>
      </c>
      <c r="B19" s="4"/>
      <c r="C19" s="28"/>
      <c r="D19" s="23"/>
      <c r="E19" s="24">
        <f t="shared" si="1"/>
        <v>0</v>
      </c>
      <c r="F19" s="22"/>
      <c r="G19" s="23"/>
      <c r="H19" s="24">
        <f t="shared" si="2"/>
        <v>0</v>
      </c>
      <c r="I19" s="22"/>
      <c r="J19" s="23"/>
      <c r="K19" s="24">
        <f>ROUND(I19*J19,0)</f>
        <v>0</v>
      </c>
      <c r="L19" s="22"/>
      <c r="M19" s="23"/>
      <c r="N19" s="24">
        <f>ROUND(L19*M19,0)</f>
        <v>0</v>
      </c>
      <c r="O19" s="25"/>
      <c r="P19" s="23"/>
      <c r="Q19" s="24">
        <f>ROUND(O19*P19,0)</f>
        <v>0</v>
      </c>
      <c r="R19" s="26">
        <f t="shared" si="0"/>
        <v>0</v>
      </c>
    </row>
    <row r="20" spans="1:21" ht="12.75" customHeight="1" x14ac:dyDescent="0.3">
      <c r="A20" s="27" t="s">
        <v>27</v>
      </c>
      <c r="B20" s="4"/>
      <c r="C20" s="22"/>
      <c r="D20" s="23"/>
      <c r="E20" s="24">
        <f t="shared" si="1"/>
        <v>0</v>
      </c>
      <c r="F20" s="22"/>
      <c r="G20" s="23"/>
      <c r="H20" s="24">
        <f t="shared" si="2"/>
        <v>0</v>
      </c>
      <c r="I20" s="22"/>
      <c r="J20" s="23"/>
      <c r="K20" s="24">
        <f>ROUND(I20*J20,0)</f>
        <v>0</v>
      </c>
      <c r="L20" s="22"/>
      <c r="M20" s="23"/>
      <c r="N20" s="24">
        <f>ROUND(L20*M20,0)</f>
        <v>0</v>
      </c>
      <c r="O20" s="25"/>
      <c r="P20" s="23"/>
      <c r="Q20" s="24">
        <f>ROUND(O20*P20,0)</f>
        <v>0</v>
      </c>
      <c r="R20" s="26">
        <f t="shared" si="0"/>
        <v>0</v>
      </c>
    </row>
    <row r="21" spans="1:21" ht="13" x14ac:dyDescent="0.3">
      <c r="A21" s="27" t="s">
        <v>26</v>
      </c>
      <c r="B21" s="4"/>
      <c r="C21" s="28"/>
      <c r="D21" s="23"/>
      <c r="E21" s="24">
        <f t="shared" si="1"/>
        <v>0</v>
      </c>
      <c r="F21" s="22"/>
      <c r="G21" s="23"/>
      <c r="H21" s="24">
        <f t="shared" si="2"/>
        <v>0</v>
      </c>
      <c r="I21" s="22"/>
      <c r="J21" s="23"/>
      <c r="K21" s="24">
        <f>ROUND(I21*J21,0)</f>
        <v>0</v>
      </c>
      <c r="L21" s="22"/>
      <c r="M21" s="23"/>
      <c r="N21" s="24">
        <f>ROUND(L21*M21,0)</f>
        <v>0</v>
      </c>
      <c r="O21" s="25"/>
      <c r="P21" s="23"/>
      <c r="Q21" s="24">
        <f>ROUND(O21*P21,0)</f>
        <v>0</v>
      </c>
      <c r="R21" s="26">
        <f t="shared" ref="R21:R22" si="6">E21+H21+K21+N21+Q21</f>
        <v>0</v>
      </c>
    </row>
    <row r="22" spans="1:21" ht="12.75" customHeight="1" x14ac:dyDescent="0.3">
      <c r="A22" s="27" t="s">
        <v>27</v>
      </c>
      <c r="B22" s="4"/>
      <c r="C22" s="22"/>
      <c r="D22" s="23"/>
      <c r="E22" s="24">
        <f t="shared" si="1"/>
        <v>0</v>
      </c>
      <c r="F22" s="22"/>
      <c r="G22" s="23"/>
      <c r="H22" s="24">
        <f t="shared" si="2"/>
        <v>0</v>
      </c>
      <c r="I22" s="22"/>
      <c r="J22" s="23"/>
      <c r="K22" s="24">
        <f>ROUND(I22*J22,0)</f>
        <v>0</v>
      </c>
      <c r="L22" s="22"/>
      <c r="M22" s="23"/>
      <c r="N22" s="24">
        <f>ROUND(L22*M22,0)</f>
        <v>0</v>
      </c>
      <c r="O22" s="25"/>
      <c r="P22" s="23"/>
      <c r="Q22" s="24">
        <f>ROUND(O22*P22,0)</f>
        <v>0</v>
      </c>
      <c r="R22" s="26">
        <f t="shared" si="6"/>
        <v>0</v>
      </c>
    </row>
    <row r="23" spans="1:21" ht="13" x14ac:dyDescent="0.3">
      <c r="A23" s="27"/>
      <c r="B23" s="4"/>
      <c r="C23" s="28"/>
      <c r="D23" s="23"/>
      <c r="E23" s="24"/>
      <c r="F23" s="22"/>
      <c r="G23" s="23"/>
      <c r="H23" s="24"/>
      <c r="I23" s="22"/>
      <c r="J23" s="23"/>
      <c r="K23" s="24"/>
      <c r="L23" s="22"/>
      <c r="M23" s="23"/>
      <c r="N23" s="24"/>
      <c r="O23" s="25"/>
      <c r="P23" s="23"/>
      <c r="Q23" s="24"/>
      <c r="R23" s="26">
        <f>E23+H23+K23+N23+Q23</f>
        <v>0</v>
      </c>
    </row>
    <row r="24" spans="1:21" ht="13" x14ac:dyDescent="0.3">
      <c r="A24" s="27"/>
      <c r="B24" s="4"/>
      <c r="C24" s="22"/>
      <c r="D24" s="23"/>
      <c r="E24" s="24"/>
      <c r="F24" s="22"/>
      <c r="G24" s="23"/>
      <c r="H24" s="24"/>
      <c r="I24" s="22"/>
      <c r="J24" s="23"/>
      <c r="K24" s="24"/>
      <c r="L24" s="22"/>
      <c r="M24" s="23"/>
      <c r="N24" s="24"/>
      <c r="O24" s="25"/>
      <c r="P24" s="23"/>
      <c r="Q24" s="24"/>
      <c r="R24" s="26">
        <f>E24+H24+K24+N24+Q24</f>
        <v>0</v>
      </c>
    </row>
    <row r="25" spans="1:21" x14ac:dyDescent="0.25">
      <c r="A25" s="27"/>
      <c r="B25" s="4"/>
    </row>
    <row r="26" spans="1:21" ht="13" x14ac:dyDescent="0.3">
      <c r="A26" s="29" t="s">
        <v>7</v>
      </c>
      <c r="C26" s="30"/>
      <c r="D26" s="31"/>
      <c r="E26" s="32">
        <f>SUM(E11:E24)</f>
        <v>0</v>
      </c>
      <c r="F26" s="32"/>
      <c r="G26" s="31"/>
      <c r="H26" s="32">
        <f>SUM(H11:H24)</f>
        <v>0</v>
      </c>
      <c r="I26" s="32"/>
      <c r="J26" s="31"/>
      <c r="K26" s="32">
        <f>SUM(K11:K24)</f>
        <v>0</v>
      </c>
      <c r="L26" s="32"/>
      <c r="M26" s="31"/>
      <c r="N26" s="32">
        <f>SUM(N11:N24)</f>
        <v>0</v>
      </c>
      <c r="O26" s="32"/>
      <c r="P26" s="31"/>
      <c r="Q26" s="32">
        <f>SUM(Q11:Q24)</f>
        <v>0</v>
      </c>
      <c r="R26" s="33">
        <f>SUM(E26:Q26)</f>
        <v>0</v>
      </c>
    </row>
    <row r="27" spans="1:21" ht="13" x14ac:dyDescent="0.3">
      <c r="A27" s="29"/>
      <c r="C27" s="34"/>
      <c r="D27" s="35"/>
      <c r="E27" s="36"/>
      <c r="F27" s="36"/>
      <c r="G27" s="35"/>
      <c r="H27" s="36"/>
      <c r="I27" s="36"/>
      <c r="J27" s="35"/>
      <c r="K27" s="36"/>
      <c r="L27" s="36"/>
      <c r="M27" s="35"/>
      <c r="N27" s="36"/>
      <c r="O27" s="36"/>
      <c r="P27" s="35"/>
      <c r="Q27" s="36"/>
      <c r="R27" s="26"/>
      <c r="U27" s="98"/>
    </row>
    <row r="28" spans="1:21" ht="13" x14ac:dyDescent="0.3">
      <c r="A28" s="17" t="s">
        <v>6</v>
      </c>
      <c r="C28" s="18" t="s">
        <v>10</v>
      </c>
      <c r="D28" s="19" t="s">
        <v>43</v>
      </c>
      <c r="E28" s="37" t="s">
        <v>14</v>
      </c>
      <c r="F28" s="37"/>
      <c r="G28" s="19" t="s">
        <v>43</v>
      </c>
      <c r="H28" s="37" t="s">
        <v>14</v>
      </c>
      <c r="I28" s="37"/>
      <c r="J28" s="19" t="s">
        <v>43</v>
      </c>
      <c r="K28" s="37" t="s">
        <v>14</v>
      </c>
      <c r="L28" s="37"/>
      <c r="M28" s="19" t="s">
        <v>43</v>
      </c>
      <c r="N28" s="37" t="s">
        <v>14</v>
      </c>
      <c r="O28" s="37"/>
      <c r="P28" s="19" t="s">
        <v>43</v>
      </c>
      <c r="Q28" s="37" t="s">
        <v>14</v>
      </c>
      <c r="R28" s="26"/>
      <c r="U28" s="98"/>
    </row>
    <row r="29" spans="1:21" ht="13" x14ac:dyDescent="0.3">
      <c r="A29" s="21" t="s">
        <v>41</v>
      </c>
      <c r="C29" s="38">
        <v>0.36</v>
      </c>
      <c r="D29" s="39">
        <f>D11*9</f>
        <v>0</v>
      </c>
      <c r="E29" s="24">
        <f>ROUND(E11*$C29,0)</f>
        <v>0</v>
      </c>
      <c r="F29" s="37"/>
      <c r="G29" s="39">
        <f>G11*9</f>
        <v>0</v>
      </c>
      <c r="H29" s="24">
        <f>ROUND(H11*$C29,0)</f>
        <v>0</v>
      </c>
      <c r="I29" s="37"/>
      <c r="J29" s="39">
        <f>J11*9</f>
        <v>0</v>
      </c>
      <c r="K29" s="24">
        <f>ROUND(K11*$C29,0)</f>
        <v>0</v>
      </c>
      <c r="L29" s="37"/>
      <c r="M29" s="39">
        <f>M11*9</f>
        <v>0</v>
      </c>
      <c r="N29" s="24">
        <f>ROUND(N11*$C29,0)</f>
        <v>0</v>
      </c>
      <c r="O29" s="37"/>
      <c r="P29" s="39">
        <f>P11*9</f>
        <v>0</v>
      </c>
      <c r="Q29" s="24">
        <f>ROUND(Q11*$C29,0)</f>
        <v>0</v>
      </c>
      <c r="R29" s="26">
        <f>E29+H29+K29+N29+Q29</f>
        <v>0</v>
      </c>
    </row>
    <row r="30" spans="1:21" ht="13" x14ac:dyDescent="0.3">
      <c r="A30" s="21" t="s">
        <v>42</v>
      </c>
      <c r="C30" s="38">
        <v>0.36</v>
      </c>
      <c r="D30" s="39">
        <f>D12*3</f>
        <v>0</v>
      </c>
      <c r="E30" s="24">
        <f>ROUND(E12*$C30,0)</f>
        <v>0</v>
      </c>
      <c r="F30" s="37"/>
      <c r="G30" s="39">
        <f>G12*3</f>
        <v>0</v>
      </c>
      <c r="H30" s="24">
        <f>ROUND(H12*$C30,0)</f>
        <v>0</v>
      </c>
      <c r="I30" s="37"/>
      <c r="J30" s="39">
        <f>J12*3</f>
        <v>0</v>
      </c>
      <c r="K30" s="24">
        <f>ROUND(K12*$C30,0)</f>
        <v>0</v>
      </c>
      <c r="L30" s="37"/>
      <c r="M30" s="39">
        <f>M12*3</f>
        <v>0</v>
      </c>
      <c r="N30" s="24">
        <f>ROUND(N12*$C30,0)</f>
        <v>0</v>
      </c>
      <c r="O30" s="37"/>
      <c r="P30" s="39">
        <f>P12*3</f>
        <v>0</v>
      </c>
      <c r="Q30" s="24">
        <f>ROUND(Q12*$C30,0)</f>
        <v>0</v>
      </c>
      <c r="R30" s="26">
        <f>E30+H30+K30+N30+Q30</f>
        <v>0</v>
      </c>
      <c r="U30" s="100"/>
    </row>
    <row r="31" spans="1:21" ht="13" x14ac:dyDescent="0.3">
      <c r="A31" s="21" t="s">
        <v>53</v>
      </c>
      <c r="C31" s="38">
        <v>0.36</v>
      </c>
      <c r="D31" s="39">
        <f>D13*12</f>
        <v>0</v>
      </c>
      <c r="E31" s="24">
        <f>ROUND(E13*$C31,0)</f>
        <v>0</v>
      </c>
      <c r="F31" s="37"/>
      <c r="G31" s="39">
        <f>G13*12</f>
        <v>0</v>
      </c>
      <c r="H31" s="24">
        <f>ROUND(H13*$C31,0)</f>
        <v>0</v>
      </c>
      <c r="I31" s="37"/>
      <c r="J31" s="39">
        <f>J13*12</f>
        <v>0</v>
      </c>
      <c r="K31" s="24">
        <f>ROUND(K13*$C31,0)</f>
        <v>0</v>
      </c>
      <c r="L31" s="37"/>
      <c r="M31" s="39">
        <f>M13*12</f>
        <v>0</v>
      </c>
      <c r="N31" s="24">
        <f>ROUND(N13*$C31,0)</f>
        <v>0</v>
      </c>
      <c r="O31" s="37"/>
      <c r="P31" s="39">
        <f>P13*12</f>
        <v>0</v>
      </c>
      <c r="Q31" s="24">
        <f>ROUND(Q13*$C31,0)</f>
        <v>0</v>
      </c>
      <c r="R31" s="26">
        <f>E31+H31+K31+N31+Q31</f>
        <v>0</v>
      </c>
      <c r="U31" s="99"/>
    </row>
    <row r="32" spans="1:21" ht="13" x14ac:dyDescent="0.3">
      <c r="A32" s="27" t="s">
        <v>54</v>
      </c>
      <c r="C32" s="38">
        <v>0.36</v>
      </c>
      <c r="D32" s="39">
        <f>D15*12</f>
        <v>0</v>
      </c>
      <c r="E32" s="24">
        <f>ROUND(E14*$C32,0)</f>
        <v>0</v>
      </c>
      <c r="F32" s="37"/>
      <c r="G32" s="39">
        <f>G14*12</f>
        <v>0</v>
      </c>
      <c r="H32" s="24">
        <f>ROUND(H14*$C32,0)</f>
        <v>0</v>
      </c>
      <c r="I32" s="37"/>
      <c r="J32" s="39">
        <f>J14*12</f>
        <v>0</v>
      </c>
      <c r="K32" s="24">
        <f>ROUND(K14*$C32,0)</f>
        <v>0</v>
      </c>
      <c r="L32" s="37"/>
      <c r="M32" s="39">
        <f>M14*12</f>
        <v>0</v>
      </c>
      <c r="N32" s="24">
        <f>ROUND(N14*$C32,0)</f>
        <v>0</v>
      </c>
      <c r="O32" s="37"/>
      <c r="P32" s="39">
        <f>P14*12</f>
        <v>0</v>
      </c>
      <c r="Q32" s="24">
        <f>ROUND(Q14*$C32,0)</f>
        <v>0</v>
      </c>
      <c r="R32" s="26">
        <f>E32+H32+K32+N32+Q32</f>
        <v>0</v>
      </c>
    </row>
    <row r="33" spans="1:18" ht="13" x14ac:dyDescent="0.3">
      <c r="A33" s="27"/>
      <c r="C33" s="38"/>
      <c r="D33" s="39"/>
      <c r="E33" s="24"/>
      <c r="F33" s="37"/>
      <c r="G33" s="39"/>
      <c r="H33" s="24"/>
      <c r="I33" s="37"/>
      <c r="J33" s="39"/>
      <c r="K33" s="24"/>
      <c r="L33" s="37"/>
      <c r="M33" s="39"/>
      <c r="N33" s="24"/>
      <c r="O33" s="37"/>
      <c r="P33" s="39"/>
      <c r="Q33" s="24"/>
      <c r="R33" s="26"/>
    </row>
    <row r="34" spans="1:18" ht="13" x14ac:dyDescent="0.3">
      <c r="A34" s="27" t="s">
        <v>40</v>
      </c>
      <c r="C34" s="38">
        <v>0.36</v>
      </c>
      <c r="D34" s="39">
        <f>D16*12</f>
        <v>0</v>
      </c>
      <c r="E34" s="24">
        <f t="shared" ref="E34:E40" si="7">ROUND(E16*$C34,0)</f>
        <v>0</v>
      </c>
      <c r="F34" s="37"/>
      <c r="G34" s="39">
        <f>G16*12</f>
        <v>0</v>
      </c>
      <c r="H34" s="24">
        <f t="shared" ref="H34:H40" si="8">ROUND(H16*$C34,0)</f>
        <v>0</v>
      </c>
      <c r="I34" s="37"/>
      <c r="J34" s="39">
        <f>J16*12</f>
        <v>0</v>
      </c>
      <c r="K34" s="24">
        <f t="shared" ref="K34:K40" si="9">ROUND(K16*$C34,0)</f>
        <v>0</v>
      </c>
      <c r="L34" s="37"/>
      <c r="M34" s="39">
        <f>M16*12</f>
        <v>0</v>
      </c>
      <c r="N34" s="24">
        <f t="shared" ref="N34:N40" si="10">ROUND(N16*$C34,0)</f>
        <v>0</v>
      </c>
      <c r="O34" s="37"/>
      <c r="P34" s="39">
        <f>P16*12</f>
        <v>0</v>
      </c>
      <c r="Q34" s="24">
        <f t="shared" ref="Q34:Q40" si="11">ROUND(Q16*$C34,0)</f>
        <v>0</v>
      </c>
      <c r="R34" s="26">
        <f t="shared" ref="R34:R40" si="12">E34+H34+K34+N34+Q34</f>
        <v>0</v>
      </c>
    </row>
    <row r="35" spans="1:18" ht="13" x14ac:dyDescent="0.3">
      <c r="A35" s="27" t="s">
        <v>26</v>
      </c>
      <c r="C35" s="40">
        <v>0</v>
      </c>
      <c r="D35" s="39">
        <v>4.5</v>
      </c>
      <c r="E35" s="24">
        <f t="shared" si="7"/>
        <v>0</v>
      </c>
      <c r="F35" s="37"/>
      <c r="G35" s="39">
        <v>4.5</v>
      </c>
      <c r="H35" s="24">
        <f t="shared" si="8"/>
        <v>0</v>
      </c>
      <c r="I35" s="37"/>
      <c r="J35" s="39">
        <v>4.5</v>
      </c>
      <c r="K35" s="24">
        <f t="shared" si="9"/>
        <v>0</v>
      </c>
      <c r="L35" s="37"/>
      <c r="M35" s="39">
        <v>4.5</v>
      </c>
      <c r="N35" s="24">
        <f t="shared" si="10"/>
        <v>0</v>
      </c>
      <c r="O35" s="37"/>
      <c r="P35" s="39">
        <v>4.5</v>
      </c>
      <c r="Q35" s="24">
        <f t="shared" si="11"/>
        <v>0</v>
      </c>
      <c r="R35" s="26">
        <f t="shared" si="12"/>
        <v>0</v>
      </c>
    </row>
    <row r="36" spans="1:18" ht="13" x14ac:dyDescent="0.3">
      <c r="A36" s="27" t="s">
        <v>27</v>
      </c>
      <c r="C36" s="40">
        <v>7.6499999999999999E-2</v>
      </c>
      <c r="D36" s="39">
        <f>D18*3</f>
        <v>0</v>
      </c>
      <c r="E36" s="24">
        <f t="shared" si="7"/>
        <v>0</v>
      </c>
      <c r="F36" s="37"/>
      <c r="G36" s="39">
        <f>G18*3</f>
        <v>0</v>
      </c>
      <c r="H36" s="24">
        <f t="shared" si="8"/>
        <v>0</v>
      </c>
      <c r="I36" s="37"/>
      <c r="J36" s="39">
        <f>J18*3</f>
        <v>0</v>
      </c>
      <c r="K36" s="24">
        <f t="shared" si="9"/>
        <v>0</v>
      </c>
      <c r="L36" s="37"/>
      <c r="M36" s="39">
        <f>M18*3</f>
        <v>0</v>
      </c>
      <c r="N36" s="24">
        <f t="shared" si="10"/>
        <v>0</v>
      </c>
      <c r="O36" s="37"/>
      <c r="P36" s="39">
        <f>P18*3</f>
        <v>0</v>
      </c>
      <c r="Q36" s="24">
        <f t="shared" si="11"/>
        <v>0</v>
      </c>
      <c r="R36" s="26">
        <f t="shared" si="12"/>
        <v>0</v>
      </c>
    </row>
    <row r="37" spans="1:18" ht="13" x14ac:dyDescent="0.3">
      <c r="A37" s="27" t="s">
        <v>26</v>
      </c>
      <c r="C37" s="40">
        <v>0</v>
      </c>
      <c r="D37" s="39">
        <v>4.5</v>
      </c>
      <c r="E37" s="24">
        <f t="shared" si="7"/>
        <v>0</v>
      </c>
      <c r="F37" s="37"/>
      <c r="G37" s="39">
        <v>4.5</v>
      </c>
      <c r="H37" s="24">
        <f t="shared" si="8"/>
        <v>0</v>
      </c>
      <c r="I37" s="37"/>
      <c r="J37" s="39">
        <v>4.5</v>
      </c>
      <c r="K37" s="24">
        <f t="shared" si="9"/>
        <v>0</v>
      </c>
      <c r="L37" s="37"/>
      <c r="M37" s="39">
        <v>4.5</v>
      </c>
      <c r="N37" s="24">
        <f t="shared" si="10"/>
        <v>0</v>
      </c>
      <c r="O37" s="37"/>
      <c r="P37" s="39">
        <v>4.5</v>
      </c>
      <c r="Q37" s="24">
        <f t="shared" si="11"/>
        <v>0</v>
      </c>
      <c r="R37" s="26">
        <f t="shared" si="12"/>
        <v>0</v>
      </c>
    </row>
    <row r="38" spans="1:18" ht="13" x14ac:dyDescent="0.3">
      <c r="A38" s="27" t="s">
        <v>27</v>
      </c>
      <c r="C38" s="40">
        <v>7.6499999999999999E-2</v>
      </c>
      <c r="D38" s="39">
        <f>D20*3</f>
        <v>0</v>
      </c>
      <c r="E38" s="24">
        <f t="shared" si="7"/>
        <v>0</v>
      </c>
      <c r="F38" s="37"/>
      <c r="G38" s="39">
        <f>G20*3</f>
        <v>0</v>
      </c>
      <c r="H38" s="24">
        <f t="shared" si="8"/>
        <v>0</v>
      </c>
      <c r="I38" s="37"/>
      <c r="J38" s="39">
        <f>J20*3</f>
        <v>0</v>
      </c>
      <c r="K38" s="24">
        <f t="shared" si="9"/>
        <v>0</v>
      </c>
      <c r="L38" s="37"/>
      <c r="M38" s="39">
        <f>M20*3</f>
        <v>0</v>
      </c>
      <c r="N38" s="24">
        <f t="shared" si="10"/>
        <v>0</v>
      </c>
      <c r="O38" s="37"/>
      <c r="P38" s="39">
        <f>P20*3</f>
        <v>0</v>
      </c>
      <c r="Q38" s="24">
        <f t="shared" si="11"/>
        <v>0</v>
      </c>
      <c r="R38" s="26">
        <f t="shared" si="12"/>
        <v>0</v>
      </c>
    </row>
    <row r="39" spans="1:18" ht="13" x14ac:dyDescent="0.3">
      <c r="A39" s="27" t="s">
        <v>26</v>
      </c>
      <c r="C39" s="40">
        <v>0</v>
      </c>
      <c r="D39" s="39">
        <v>2.25</v>
      </c>
      <c r="E39" s="24">
        <f t="shared" si="7"/>
        <v>0</v>
      </c>
      <c r="F39" s="37"/>
      <c r="G39" s="39">
        <v>4.5</v>
      </c>
      <c r="H39" s="24">
        <f t="shared" si="8"/>
        <v>0</v>
      </c>
      <c r="I39" s="37"/>
      <c r="J39" s="39">
        <v>4.5</v>
      </c>
      <c r="K39" s="24">
        <f t="shared" si="9"/>
        <v>0</v>
      </c>
      <c r="L39" s="37"/>
      <c r="M39" s="39">
        <v>4.5</v>
      </c>
      <c r="N39" s="24">
        <f t="shared" si="10"/>
        <v>0</v>
      </c>
      <c r="O39" s="37"/>
      <c r="P39" s="39">
        <v>4.5</v>
      </c>
      <c r="Q39" s="24">
        <f t="shared" si="11"/>
        <v>0</v>
      </c>
      <c r="R39" s="26">
        <f t="shared" si="12"/>
        <v>0</v>
      </c>
    </row>
    <row r="40" spans="1:18" ht="13" x14ac:dyDescent="0.3">
      <c r="A40" s="27" t="s">
        <v>27</v>
      </c>
      <c r="C40" s="40">
        <v>7.6499999999999999E-2</v>
      </c>
      <c r="D40" s="39">
        <f>D22*3</f>
        <v>0</v>
      </c>
      <c r="E40" s="24">
        <f t="shared" si="7"/>
        <v>0</v>
      </c>
      <c r="F40" s="37"/>
      <c r="G40" s="39">
        <f>G22*3</f>
        <v>0</v>
      </c>
      <c r="H40" s="24">
        <f t="shared" si="8"/>
        <v>0</v>
      </c>
      <c r="I40" s="37"/>
      <c r="J40" s="39">
        <f>J22*3</f>
        <v>0</v>
      </c>
      <c r="K40" s="24">
        <f t="shared" si="9"/>
        <v>0</v>
      </c>
      <c r="L40" s="37"/>
      <c r="M40" s="39">
        <f>M22*3</f>
        <v>0</v>
      </c>
      <c r="N40" s="24">
        <f t="shared" si="10"/>
        <v>0</v>
      </c>
      <c r="O40" s="37"/>
      <c r="P40" s="39">
        <f>P22*3</f>
        <v>0</v>
      </c>
      <c r="Q40" s="24">
        <f t="shared" si="11"/>
        <v>0</v>
      </c>
      <c r="R40" s="26">
        <f t="shared" si="12"/>
        <v>0</v>
      </c>
    </row>
    <row r="41" spans="1:18" ht="14.15" customHeight="1" x14ac:dyDescent="0.3">
      <c r="A41" s="27"/>
      <c r="C41" s="40"/>
      <c r="D41" s="41"/>
      <c r="E41" s="24"/>
      <c r="F41" s="37"/>
      <c r="G41" s="41"/>
      <c r="H41" s="24"/>
      <c r="I41" s="37"/>
      <c r="J41" s="41"/>
      <c r="K41" s="24"/>
      <c r="L41" s="37"/>
      <c r="M41" s="41"/>
      <c r="N41" s="24"/>
      <c r="O41" s="37"/>
      <c r="P41" s="41"/>
      <c r="Q41" s="24"/>
      <c r="R41" s="26"/>
    </row>
    <row r="42" spans="1:18" ht="13" x14ac:dyDescent="0.3">
      <c r="A42" s="42"/>
      <c r="C42" s="40"/>
      <c r="D42" s="41"/>
      <c r="E42" s="24"/>
      <c r="F42" s="37"/>
      <c r="G42" s="41"/>
      <c r="H42" s="24"/>
      <c r="I42" s="37"/>
      <c r="J42" s="41"/>
      <c r="K42" s="24"/>
      <c r="L42" s="37"/>
      <c r="M42" s="41"/>
      <c r="N42" s="24"/>
      <c r="O42" s="37"/>
      <c r="P42" s="41"/>
      <c r="Q42" s="24"/>
      <c r="R42" s="26"/>
    </row>
    <row r="43" spans="1:18" ht="13" x14ac:dyDescent="0.3">
      <c r="A43" s="43" t="s">
        <v>7</v>
      </c>
      <c r="C43" s="44"/>
      <c r="D43" s="45"/>
      <c r="E43" s="26">
        <f>SUM(E29:E42)</f>
        <v>0</v>
      </c>
      <c r="F43" s="46"/>
      <c r="G43" s="45"/>
      <c r="H43" s="26">
        <f>SUM(H29:H42)</f>
        <v>0</v>
      </c>
      <c r="I43" s="26"/>
      <c r="J43" s="45"/>
      <c r="K43" s="26">
        <f>SUM(K29:K42)</f>
        <v>0</v>
      </c>
      <c r="L43" s="26"/>
      <c r="M43" s="45"/>
      <c r="N43" s="26">
        <f>SUM(N29:N42)</f>
        <v>0</v>
      </c>
      <c r="O43" s="26"/>
      <c r="P43" s="45"/>
      <c r="Q43" s="26">
        <f>SUM(Q29:Q42)</f>
        <v>0</v>
      </c>
      <c r="R43" s="33">
        <f>SUM(E43:Q43)</f>
        <v>0</v>
      </c>
    </row>
    <row r="44" spans="1:18" ht="13" x14ac:dyDescent="0.3">
      <c r="A44" s="43"/>
      <c r="C44" s="44"/>
      <c r="D44" s="45"/>
      <c r="E44" s="26"/>
      <c r="F44" s="26"/>
      <c r="G44" s="45"/>
      <c r="H44" s="26"/>
      <c r="I44" s="26"/>
      <c r="J44" s="45"/>
      <c r="K44" s="26"/>
      <c r="L44" s="26"/>
      <c r="M44" s="45"/>
      <c r="N44" s="26"/>
      <c r="O44" s="26"/>
      <c r="P44" s="45"/>
      <c r="Q44" s="26"/>
      <c r="R44" s="26"/>
    </row>
    <row r="45" spans="1:18" ht="13" x14ac:dyDescent="0.3">
      <c r="A45" s="17" t="s">
        <v>20</v>
      </c>
      <c r="C45" s="44"/>
      <c r="D45" s="45"/>
      <c r="E45" s="47"/>
      <c r="F45" s="47"/>
      <c r="G45" s="45"/>
      <c r="H45" s="47"/>
      <c r="I45" s="47"/>
      <c r="J45" s="45"/>
      <c r="K45" s="47"/>
      <c r="L45" s="47"/>
      <c r="M45" s="45"/>
      <c r="N45" s="47"/>
      <c r="O45" s="47"/>
      <c r="P45" s="45"/>
      <c r="Q45" s="47"/>
      <c r="R45" s="26"/>
    </row>
    <row r="46" spans="1:18" ht="13" x14ac:dyDescent="0.3">
      <c r="A46" s="48" t="s">
        <v>18</v>
      </c>
      <c r="C46" s="49"/>
      <c r="D46" s="19"/>
      <c r="E46" s="24"/>
      <c r="F46" s="50"/>
      <c r="G46" s="51"/>
      <c r="H46" s="24"/>
      <c r="I46" s="37"/>
      <c r="J46" s="19"/>
      <c r="K46" s="24"/>
      <c r="L46" s="37"/>
      <c r="M46" s="19"/>
      <c r="N46" s="24"/>
      <c r="O46" s="37"/>
      <c r="P46" s="19"/>
      <c r="Q46" s="24"/>
      <c r="R46" s="26">
        <f>E46+H46+K46+N46+Q46</f>
        <v>0</v>
      </c>
    </row>
    <row r="47" spans="1:18" ht="13" x14ac:dyDescent="0.3">
      <c r="A47" s="48" t="s">
        <v>19</v>
      </c>
      <c r="C47" s="52"/>
      <c r="D47" s="19"/>
      <c r="E47" s="28"/>
      <c r="F47" s="50"/>
      <c r="G47" s="51"/>
      <c r="H47" s="28"/>
      <c r="I47" s="37"/>
      <c r="J47" s="19"/>
      <c r="K47" s="28"/>
      <c r="L47" s="37"/>
      <c r="M47" s="19"/>
      <c r="N47" s="28"/>
      <c r="O47" s="37"/>
      <c r="P47" s="19"/>
      <c r="Q47" s="28"/>
      <c r="R47" s="26">
        <f>E47+H47+K47+N47+Q47</f>
        <v>0</v>
      </c>
    </row>
    <row r="48" spans="1:18" ht="13" x14ac:dyDescent="0.3">
      <c r="A48" s="48" t="s">
        <v>25</v>
      </c>
      <c r="C48" s="18"/>
      <c r="D48" s="19"/>
      <c r="E48" s="53"/>
      <c r="F48" s="54"/>
      <c r="G48" s="51"/>
      <c r="H48" s="53"/>
      <c r="I48" s="55"/>
      <c r="J48" s="19"/>
      <c r="K48" s="53"/>
      <c r="L48" s="55"/>
      <c r="M48" s="19"/>
      <c r="N48" s="53"/>
      <c r="O48" s="55"/>
      <c r="P48" s="19"/>
      <c r="Q48" s="53"/>
      <c r="R48" s="26"/>
    </row>
    <row r="49" spans="1:26" ht="13" x14ac:dyDescent="0.3">
      <c r="A49" s="43" t="s">
        <v>7</v>
      </c>
      <c r="C49" s="44"/>
      <c r="D49" s="45"/>
      <c r="E49" s="56">
        <f>SUM(E46:E48)</f>
        <v>0</v>
      </c>
      <c r="F49" s="56"/>
      <c r="G49" s="45"/>
      <c r="H49" s="56">
        <f>SUM(H46:H48)</f>
        <v>0</v>
      </c>
      <c r="I49" s="56"/>
      <c r="J49" s="45"/>
      <c r="K49" s="56">
        <f>SUM(K46:K48)</f>
        <v>0</v>
      </c>
      <c r="L49" s="56"/>
      <c r="M49" s="45"/>
      <c r="N49" s="56">
        <f>SUM(N46:N48)</f>
        <v>0</v>
      </c>
      <c r="O49" s="56"/>
      <c r="P49" s="45"/>
      <c r="Q49" s="56">
        <f>SUM(Q46:Q48)</f>
        <v>0</v>
      </c>
      <c r="R49" s="33">
        <f>SUM(E49:Q49)</f>
        <v>0</v>
      </c>
    </row>
    <row r="50" spans="1:26" ht="13" x14ac:dyDescent="0.3">
      <c r="A50" s="57"/>
      <c r="C50" s="58"/>
      <c r="D50" s="45"/>
      <c r="E50" s="47"/>
      <c r="F50" s="47"/>
      <c r="G50" s="45"/>
      <c r="H50" s="47"/>
      <c r="I50" s="47"/>
      <c r="J50" s="45"/>
      <c r="K50" s="47"/>
      <c r="L50" s="47"/>
      <c r="M50" s="45"/>
      <c r="N50" s="47"/>
      <c r="O50" s="47"/>
      <c r="P50" s="45"/>
      <c r="Q50" s="47"/>
      <c r="R50" s="26"/>
    </row>
    <row r="51" spans="1:26" ht="13" x14ac:dyDescent="0.3">
      <c r="A51" s="17" t="s">
        <v>11</v>
      </c>
      <c r="C51" s="58"/>
      <c r="D51" s="45"/>
      <c r="E51" s="47"/>
      <c r="F51" s="47"/>
      <c r="G51" s="45"/>
      <c r="H51" s="47"/>
      <c r="I51" s="47"/>
      <c r="J51" s="45"/>
      <c r="K51" s="47"/>
      <c r="L51" s="47"/>
      <c r="M51" s="45"/>
      <c r="N51" s="47"/>
      <c r="O51" s="47"/>
      <c r="P51" s="45"/>
      <c r="Q51" s="47"/>
      <c r="R51" s="26"/>
    </row>
    <row r="52" spans="1:26" ht="13" x14ac:dyDescent="0.3">
      <c r="A52" s="59"/>
      <c r="C52" s="60"/>
      <c r="D52" s="19"/>
      <c r="E52" s="24"/>
      <c r="F52" s="50"/>
      <c r="G52" s="51"/>
      <c r="H52" s="24"/>
      <c r="I52" s="37"/>
      <c r="J52" s="19"/>
      <c r="K52" s="24"/>
      <c r="L52" s="37"/>
      <c r="M52" s="19"/>
      <c r="N52" s="24"/>
      <c r="O52" s="37"/>
      <c r="P52" s="19"/>
      <c r="Q52" s="24"/>
      <c r="R52" s="26">
        <f>E52+H52+K52+N52+Q52</f>
        <v>0</v>
      </c>
    </row>
    <row r="53" spans="1:26" ht="13" x14ac:dyDescent="0.3">
      <c r="A53" s="43" t="s">
        <v>7</v>
      </c>
      <c r="C53" s="58"/>
      <c r="D53" s="45"/>
      <c r="E53" s="56">
        <f>E52</f>
        <v>0</v>
      </c>
      <c r="F53" s="56"/>
      <c r="G53" s="45"/>
      <c r="H53" s="56">
        <f>H52</f>
        <v>0</v>
      </c>
      <c r="I53" s="61"/>
      <c r="J53" s="62"/>
      <c r="K53" s="56">
        <f>K52</f>
        <v>0</v>
      </c>
      <c r="L53" s="56"/>
      <c r="M53" s="45"/>
      <c r="N53" s="56">
        <f>N52</f>
        <v>0</v>
      </c>
      <c r="O53" s="56"/>
      <c r="P53" s="45"/>
      <c r="Q53" s="56">
        <f>Q52</f>
        <v>0</v>
      </c>
      <c r="R53" s="33">
        <f>SUM(E53:Q53)</f>
        <v>0</v>
      </c>
    </row>
    <row r="54" spans="1:26" ht="13" x14ac:dyDescent="0.3">
      <c r="A54" s="57"/>
      <c r="C54" s="63"/>
      <c r="D54" s="45"/>
      <c r="E54" s="47"/>
      <c r="F54" s="47"/>
      <c r="G54" s="45"/>
      <c r="H54" s="47"/>
      <c r="I54" s="47"/>
      <c r="J54" s="45"/>
      <c r="K54" s="47"/>
      <c r="L54" s="47"/>
      <c r="M54" s="45"/>
      <c r="N54" s="47"/>
      <c r="O54" s="47"/>
      <c r="P54" s="45"/>
      <c r="Q54" s="47"/>
      <c r="R54" s="26"/>
    </row>
    <row r="55" spans="1:26" ht="13" x14ac:dyDescent="0.3">
      <c r="A55" s="64" t="s">
        <v>52</v>
      </c>
      <c r="B55" s="65"/>
      <c r="C55" s="63"/>
      <c r="D55" s="45"/>
      <c r="E55" s="47"/>
      <c r="F55" s="47"/>
      <c r="G55" s="45"/>
      <c r="H55" s="47"/>
      <c r="I55" s="47"/>
      <c r="J55" s="45"/>
      <c r="K55" s="47"/>
      <c r="L55" s="47"/>
      <c r="M55" s="45"/>
      <c r="N55" s="47"/>
      <c r="O55" s="47"/>
      <c r="P55" s="45"/>
      <c r="Q55" s="47"/>
      <c r="R55" s="26"/>
    </row>
    <row r="56" spans="1:26" ht="13" x14ac:dyDescent="0.3">
      <c r="A56" s="66" t="s">
        <v>12</v>
      </c>
      <c r="C56" s="52"/>
      <c r="D56" s="19"/>
      <c r="E56" s="67"/>
      <c r="F56" s="54"/>
      <c r="G56" s="51"/>
      <c r="H56" s="67"/>
      <c r="I56" s="55"/>
      <c r="J56" s="19"/>
      <c r="K56" s="67"/>
      <c r="L56" s="55"/>
      <c r="M56" s="19"/>
      <c r="N56" s="67"/>
      <c r="O56" s="55"/>
      <c r="P56" s="19"/>
      <c r="Q56" s="67"/>
      <c r="R56" s="26">
        <f>E56+H56+K56+N56+Q56</f>
        <v>0</v>
      </c>
    </row>
    <row r="57" spans="1:26" ht="13" x14ac:dyDescent="0.3">
      <c r="A57" s="66" t="s">
        <v>17</v>
      </c>
      <c r="C57" s="68"/>
      <c r="D57" s="69"/>
      <c r="E57" s="70"/>
      <c r="F57" s="71"/>
      <c r="G57" s="72"/>
      <c r="H57" s="70"/>
      <c r="I57" s="73"/>
      <c r="J57" s="69"/>
      <c r="K57" s="70"/>
      <c r="L57" s="73"/>
      <c r="M57" s="69"/>
      <c r="N57" s="74"/>
      <c r="O57" s="73"/>
      <c r="P57" s="69"/>
      <c r="Q57" s="74">
        <v>0</v>
      </c>
      <c r="R57" s="26">
        <f>E57+H57+K57+N57+Q57</f>
        <v>0</v>
      </c>
    </row>
    <row r="58" spans="1:26" ht="13" x14ac:dyDescent="0.3">
      <c r="A58" s="43" t="s">
        <v>7</v>
      </c>
      <c r="C58" s="63"/>
      <c r="D58" s="45"/>
      <c r="E58" s="75">
        <f>SUM(E56:E57)</f>
        <v>0</v>
      </c>
      <c r="F58" s="75"/>
      <c r="G58" s="45"/>
      <c r="H58" s="75">
        <f>SUM(H56:H57)</f>
        <v>0</v>
      </c>
      <c r="I58" s="75"/>
      <c r="J58" s="45"/>
      <c r="K58" s="75">
        <f>SUM(K56:K57)</f>
        <v>0</v>
      </c>
      <c r="L58" s="75"/>
      <c r="M58" s="45"/>
      <c r="N58" s="75">
        <f>SUM(N56:N57)</f>
        <v>0</v>
      </c>
      <c r="O58" s="76"/>
      <c r="P58" s="62"/>
      <c r="Q58" s="75">
        <f>SUM(Q56:Q57)</f>
        <v>0</v>
      </c>
      <c r="R58" s="33">
        <f>SUM(E58:Q58)</f>
        <v>0</v>
      </c>
    </row>
    <row r="59" spans="1:26" ht="13" x14ac:dyDescent="0.3">
      <c r="A59" s="57"/>
      <c r="C59" s="58"/>
      <c r="D59" s="45"/>
      <c r="E59" s="47"/>
      <c r="F59" s="47"/>
      <c r="G59" s="45"/>
      <c r="H59" s="47"/>
      <c r="I59" s="47"/>
      <c r="J59" s="45"/>
      <c r="K59" s="47"/>
      <c r="L59" s="47"/>
      <c r="M59" s="45"/>
      <c r="N59" s="47"/>
      <c r="O59" s="47"/>
      <c r="P59" s="45"/>
      <c r="Q59" s="47"/>
      <c r="R59" s="26"/>
    </row>
    <row r="60" spans="1:26" ht="13" x14ac:dyDescent="0.3">
      <c r="A60" s="17" t="s">
        <v>28</v>
      </c>
      <c r="C60" s="63"/>
      <c r="D60" s="45"/>
      <c r="E60" s="47"/>
      <c r="F60" s="47"/>
      <c r="G60" s="45"/>
      <c r="H60" s="47"/>
      <c r="I60" s="47"/>
      <c r="J60" s="45"/>
      <c r="K60" s="47"/>
      <c r="L60" s="47"/>
      <c r="M60" s="45"/>
      <c r="N60" s="47"/>
      <c r="O60" s="47"/>
      <c r="P60" s="45"/>
      <c r="Q60" s="47"/>
      <c r="R60" s="26"/>
    </row>
    <row r="61" spans="1:26" ht="13" x14ac:dyDescent="0.3">
      <c r="A61" s="77" t="s">
        <v>39</v>
      </c>
      <c r="C61" s="52"/>
      <c r="D61" s="19"/>
      <c r="E61" s="53"/>
      <c r="F61" s="54"/>
      <c r="G61" s="51"/>
      <c r="H61" s="53"/>
      <c r="I61" s="55"/>
      <c r="J61" s="19"/>
      <c r="K61" s="53"/>
      <c r="L61" s="55"/>
      <c r="M61" s="19"/>
      <c r="N61" s="53"/>
      <c r="O61" s="55"/>
      <c r="P61" s="19"/>
      <c r="Q61" s="53"/>
      <c r="R61" s="26">
        <f t="shared" ref="R61:R67" si="13">E61+H61+K61+N61+Q61</f>
        <v>0</v>
      </c>
    </row>
    <row r="62" spans="1:26" ht="13" x14ac:dyDescent="0.3">
      <c r="A62" s="77" t="s">
        <v>24</v>
      </c>
      <c r="C62" s="52"/>
      <c r="D62" s="19"/>
      <c r="E62" s="53"/>
      <c r="F62" s="54"/>
      <c r="G62" s="51"/>
      <c r="H62" s="53"/>
      <c r="I62" s="55"/>
      <c r="J62" s="19"/>
      <c r="K62" s="53"/>
      <c r="L62" s="55"/>
      <c r="M62" s="19"/>
      <c r="N62" s="53"/>
      <c r="O62" s="55"/>
      <c r="P62" s="19"/>
      <c r="Q62" s="53"/>
      <c r="R62" s="26">
        <f t="shared" si="13"/>
        <v>0</v>
      </c>
    </row>
    <row r="63" spans="1:26" ht="13" x14ac:dyDescent="0.3">
      <c r="A63" s="77" t="s">
        <v>46</v>
      </c>
      <c r="C63" s="52"/>
      <c r="D63" s="19"/>
      <c r="E63" s="53"/>
      <c r="F63" s="54"/>
      <c r="G63" s="51"/>
      <c r="H63" s="53"/>
      <c r="I63" s="55"/>
      <c r="J63" s="19"/>
      <c r="K63" s="53"/>
      <c r="L63" s="55"/>
      <c r="M63" s="19"/>
      <c r="N63" s="53"/>
      <c r="O63" s="55"/>
      <c r="P63" s="19"/>
      <c r="Q63" s="53"/>
      <c r="R63" s="26">
        <f t="shared" si="13"/>
        <v>0</v>
      </c>
      <c r="T63" s="78"/>
      <c r="U63" s="79"/>
      <c r="V63" s="79"/>
      <c r="W63" s="80"/>
      <c r="X63" s="80"/>
      <c r="Y63" s="80"/>
      <c r="Z63" s="80"/>
    </row>
    <row r="64" spans="1:26" ht="13" x14ac:dyDescent="0.3">
      <c r="A64" s="81" t="s">
        <v>47</v>
      </c>
      <c r="C64" s="52"/>
      <c r="D64" s="19"/>
      <c r="E64" s="53"/>
      <c r="F64" s="54"/>
      <c r="G64" s="51"/>
      <c r="H64" s="53"/>
      <c r="I64" s="55"/>
      <c r="J64" s="19"/>
      <c r="K64" s="53"/>
      <c r="L64" s="55"/>
      <c r="M64" s="19"/>
      <c r="N64" s="53"/>
      <c r="O64" s="55"/>
      <c r="P64" s="19"/>
      <c r="Q64" s="53"/>
      <c r="R64" s="26">
        <f t="shared" si="13"/>
        <v>0</v>
      </c>
    </row>
    <row r="65" spans="1:20" ht="25" x14ac:dyDescent="0.3">
      <c r="A65" s="77" t="s">
        <v>48</v>
      </c>
      <c r="C65" s="52"/>
      <c r="D65" s="19"/>
      <c r="E65" s="53"/>
      <c r="F65" s="54"/>
      <c r="G65" s="51"/>
      <c r="H65" s="53"/>
      <c r="I65" s="55"/>
      <c r="J65" s="19"/>
      <c r="K65" s="53"/>
      <c r="L65" s="55"/>
      <c r="M65" s="19"/>
      <c r="N65" s="53"/>
      <c r="O65" s="55"/>
      <c r="P65" s="19"/>
      <c r="Q65" s="53"/>
      <c r="R65" s="26">
        <f t="shared" si="13"/>
        <v>0</v>
      </c>
    </row>
    <row r="66" spans="1:20" ht="13" x14ac:dyDescent="0.3">
      <c r="A66" s="77" t="s">
        <v>49</v>
      </c>
      <c r="C66" s="52"/>
      <c r="D66" s="19"/>
      <c r="E66" s="53"/>
      <c r="F66" s="54"/>
      <c r="G66" s="51"/>
      <c r="H66" s="53"/>
      <c r="I66" s="55"/>
      <c r="J66" s="19"/>
      <c r="K66" s="53"/>
      <c r="L66" s="55"/>
      <c r="M66" s="19"/>
      <c r="N66" s="53"/>
      <c r="O66" s="55"/>
      <c r="P66" s="19"/>
      <c r="Q66" s="53"/>
      <c r="R66" s="26">
        <f t="shared" si="13"/>
        <v>0</v>
      </c>
    </row>
    <row r="67" spans="1:20" ht="13" x14ac:dyDescent="0.3">
      <c r="A67" s="81" t="s">
        <v>50</v>
      </c>
      <c r="C67" s="52"/>
      <c r="D67" s="19"/>
      <c r="E67" s="53"/>
      <c r="F67" s="54"/>
      <c r="G67" s="51"/>
      <c r="H67" s="53"/>
      <c r="I67" s="55"/>
      <c r="J67" s="19"/>
      <c r="K67" s="53"/>
      <c r="L67" s="55"/>
      <c r="M67" s="19"/>
      <c r="N67" s="53"/>
      <c r="O67" s="55"/>
      <c r="P67" s="19"/>
      <c r="Q67" s="53"/>
      <c r="R67" s="26">
        <f t="shared" si="13"/>
        <v>0</v>
      </c>
    </row>
    <row r="68" spans="1:20" ht="13" x14ac:dyDescent="0.3">
      <c r="A68" s="43" t="s">
        <v>7</v>
      </c>
      <c r="C68" s="63"/>
      <c r="D68" s="45"/>
      <c r="E68" s="75">
        <f>SUM(E61:E67)</f>
        <v>0</v>
      </c>
      <c r="F68" s="75"/>
      <c r="G68" s="45"/>
      <c r="H68" s="75">
        <f>SUM(H61:H67)</f>
        <v>0</v>
      </c>
      <c r="I68" s="76"/>
      <c r="J68" s="62"/>
      <c r="K68" s="75">
        <f>SUM(K61:K67)</f>
        <v>0</v>
      </c>
      <c r="L68" s="75"/>
      <c r="M68" s="45"/>
      <c r="N68" s="75">
        <f>SUM(N61:N67)</f>
        <v>0</v>
      </c>
      <c r="O68" s="76"/>
      <c r="P68" s="62"/>
      <c r="Q68" s="75">
        <f>SUM(Q61:Q67)</f>
        <v>0</v>
      </c>
      <c r="R68" s="33">
        <f>SUM(E68:Q68)</f>
        <v>0</v>
      </c>
    </row>
    <row r="69" spans="1:20" ht="13" x14ac:dyDescent="0.3">
      <c r="A69" s="57"/>
      <c r="C69" s="58"/>
      <c r="D69" s="45"/>
      <c r="E69" s="47"/>
      <c r="F69" s="47"/>
      <c r="G69" s="45"/>
      <c r="H69" s="47"/>
      <c r="I69" s="47"/>
      <c r="J69" s="45"/>
      <c r="K69" s="47"/>
      <c r="L69" s="47"/>
      <c r="M69" s="45"/>
      <c r="N69" s="47"/>
      <c r="O69" s="47"/>
      <c r="P69" s="45"/>
      <c r="Q69" s="47"/>
      <c r="R69" s="26"/>
    </row>
    <row r="70" spans="1:20" ht="13" x14ac:dyDescent="0.3">
      <c r="A70" s="82" t="s">
        <v>38</v>
      </c>
      <c r="C70" s="63"/>
      <c r="D70" s="45"/>
      <c r="E70" s="47"/>
      <c r="F70" s="47"/>
      <c r="G70" s="45"/>
      <c r="H70" s="47"/>
      <c r="I70" s="47"/>
      <c r="J70" s="45"/>
      <c r="K70" s="47"/>
      <c r="L70" s="47"/>
      <c r="M70" s="45"/>
      <c r="N70" s="47"/>
      <c r="O70" s="47"/>
      <c r="P70" s="45"/>
      <c r="Q70" s="47"/>
      <c r="R70" s="26"/>
    </row>
    <row r="71" spans="1:20" ht="13" x14ac:dyDescent="0.3">
      <c r="A71" s="48"/>
      <c r="C71" s="52"/>
      <c r="D71" s="19"/>
      <c r="E71" s="24"/>
      <c r="F71" s="50"/>
      <c r="G71" s="51"/>
      <c r="H71" s="24"/>
      <c r="I71" s="37"/>
      <c r="J71" s="19"/>
      <c r="K71" s="24"/>
      <c r="L71" s="37"/>
      <c r="M71" s="19"/>
      <c r="N71" s="24"/>
      <c r="O71" s="37"/>
      <c r="P71" s="19"/>
      <c r="Q71" s="24"/>
      <c r="R71" s="26">
        <f>E71+H71+K71+N71+Q71</f>
        <v>0</v>
      </c>
    </row>
    <row r="72" spans="1:20" s="83" customFormat="1" ht="13" x14ac:dyDescent="0.3">
      <c r="A72" s="48"/>
      <c r="B72" s="2"/>
      <c r="C72" s="52"/>
      <c r="D72" s="19"/>
      <c r="E72" s="24"/>
      <c r="F72" s="50"/>
      <c r="G72" s="51"/>
      <c r="H72" s="24"/>
      <c r="I72" s="37"/>
      <c r="J72" s="19"/>
      <c r="K72" s="24"/>
      <c r="L72" s="37"/>
      <c r="M72" s="19"/>
      <c r="N72" s="24"/>
      <c r="O72" s="37"/>
      <c r="P72" s="19"/>
      <c r="Q72" s="24"/>
      <c r="R72" s="26">
        <f>E72+H72+K72+N72+Q72</f>
        <v>0</v>
      </c>
    </row>
    <row r="73" spans="1:20" ht="13" x14ac:dyDescent="0.3">
      <c r="A73" s="48"/>
      <c r="C73" s="52"/>
      <c r="D73" s="19"/>
      <c r="E73" s="24"/>
      <c r="F73" s="50"/>
      <c r="G73" s="51"/>
      <c r="H73" s="24"/>
      <c r="I73" s="37"/>
      <c r="J73" s="19"/>
      <c r="K73" s="24"/>
      <c r="L73" s="37"/>
      <c r="M73" s="19"/>
      <c r="N73" s="24"/>
      <c r="O73" s="37"/>
      <c r="P73" s="19"/>
      <c r="Q73" s="24"/>
      <c r="R73" s="26">
        <f>E73+H73+K73+N73+Q73</f>
        <v>0</v>
      </c>
    </row>
    <row r="74" spans="1:20" ht="13" x14ac:dyDescent="0.3">
      <c r="A74" s="48"/>
      <c r="C74" s="52"/>
      <c r="D74" s="19"/>
      <c r="E74" s="24"/>
      <c r="F74" s="50"/>
      <c r="G74" s="51"/>
      <c r="H74" s="24"/>
      <c r="I74" s="37"/>
      <c r="J74" s="19"/>
      <c r="K74" s="24"/>
      <c r="L74" s="37"/>
      <c r="M74" s="19"/>
      <c r="N74" s="24"/>
      <c r="O74" s="37"/>
      <c r="P74" s="19"/>
      <c r="Q74" s="24"/>
      <c r="R74" s="26">
        <f>E74+H74+K74+N74+Q74</f>
        <v>0</v>
      </c>
    </row>
    <row r="75" spans="1:20" ht="13" x14ac:dyDescent="0.3">
      <c r="A75" s="43" t="s">
        <v>7</v>
      </c>
      <c r="C75" s="84"/>
      <c r="D75" s="62"/>
      <c r="E75" s="85">
        <f>SUM(E71:E74)</f>
        <v>0</v>
      </c>
      <c r="F75" s="85"/>
      <c r="G75" s="62"/>
      <c r="H75" s="85">
        <f>SUM(H71:H74)</f>
        <v>0</v>
      </c>
      <c r="I75" s="85"/>
      <c r="J75" s="62"/>
      <c r="K75" s="85">
        <f>SUM(K71:K74)</f>
        <v>0</v>
      </c>
      <c r="L75" s="85"/>
      <c r="M75" s="62"/>
      <c r="N75" s="85">
        <f>SUM(N71:N74)</f>
        <v>0</v>
      </c>
      <c r="O75" s="85"/>
      <c r="P75" s="62"/>
      <c r="Q75" s="85">
        <f>SUM(Q71:Q74)</f>
        <v>0</v>
      </c>
      <c r="R75" s="33">
        <f>SUM(E75:Q75)</f>
        <v>0</v>
      </c>
    </row>
    <row r="76" spans="1:20" ht="13" x14ac:dyDescent="0.3">
      <c r="A76" s="86"/>
      <c r="B76" s="83"/>
      <c r="C76" s="84"/>
      <c r="D76" s="62"/>
      <c r="E76" s="85"/>
      <c r="F76" s="85"/>
      <c r="G76" s="62"/>
      <c r="H76" s="85"/>
      <c r="I76" s="85"/>
      <c r="J76" s="62"/>
      <c r="K76" s="85"/>
      <c r="L76" s="85"/>
      <c r="M76" s="62"/>
      <c r="N76" s="85"/>
      <c r="O76" s="85"/>
      <c r="P76" s="62"/>
      <c r="Q76" s="85"/>
      <c r="R76" s="46"/>
    </row>
    <row r="77" spans="1:20" ht="13" x14ac:dyDescent="0.3">
      <c r="A77" s="57"/>
      <c r="C77" s="63"/>
      <c r="D77" s="45"/>
      <c r="E77" s="36"/>
      <c r="F77" s="36"/>
      <c r="G77" s="45"/>
      <c r="H77" s="36"/>
      <c r="I77" s="36"/>
      <c r="J77" s="45"/>
      <c r="K77" s="36"/>
      <c r="L77" s="36"/>
      <c r="M77" s="45"/>
      <c r="N77" s="36"/>
      <c r="O77" s="36"/>
      <c r="P77" s="45"/>
      <c r="Q77" s="36"/>
      <c r="R77" s="26"/>
    </row>
    <row r="78" spans="1:20" ht="13.5" thickBot="1" x14ac:dyDescent="0.35">
      <c r="A78" s="82" t="s">
        <v>8</v>
      </c>
      <c r="C78" s="63"/>
      <c r="D78" s="45"/>
      <c r="E78" s="87">
        <f>SUM(E58,E49,E53,E43,E26,E68,E75,)</f>
        <v>0</v>
      </c>
      <c r="F78" s="87"/>
      <c r="G78" s="45"/>
      <c r="H78" s="87">
        <f>SUM(H58,H49,H53,H43,H26,H68,H75,)</f>
        <v>0</v>
      </c>
      <c r="I78" s="87"/>
      <c r="J78" s="45"/>
      <c r="K78" s="87">
        <f>SUM(K58,K49,K53,K43,K26,K68,K75,)</f>
        <v>0</v>
      </c>
      <c r="L78" s="87"/>
      <c r="M78" s="45"/>
      <c r="N78" s="87">
        <f>SUM(N58,N49,N53,N43,N26,N68,N75,)</f>
        <v>0</v>
      </c>
      <c r="O78" s="87"/>
      <c r="P78" s="45"/>
      <c r="Q78" s="87">
        <f>SUM(Q58,Q49,Q53,Q43,Q26,Q68,Q75,)</f>
        <v>0</v>
      </c>
      <c r="R78" s="33">
        <f>SUM(E78:Q78)</f>
        <v>0</v>
      </c>
    </row>
    <row r="79" spans="1:20" ht="24" customHeight="1" thickTop="1" x14ac:dyDescent="0.3">
      <c r="A79" s="88" t="s">
        <v>37</v>
      </c>
      <c r="C79" s="63"/>
      <c r="D79" s="45"/>
      <c r="E79" s="89">
        <f>E78-E75-E53-E49</f>
        <v>0</v>
      </c>
      <c r="F79" s="89"/>
      <c r="G79" s="45"/>
      <c r="H79" s="89">
        <f>H78-H75-H53-H49</f>
        <v>0</v>
      </c>
      <c r="I79" s="89"/>
      <c r="J79" s="45"/>
      <c r="K79" s="89">
        <f>K78-K75-K53-K49</f>
        <v>0</v>
      </c>
      <c r="L79" s="89"/>
      <c r="M79" s="45"/>
      <c r="N79" s="89">
        <f>N78-N75-N53-N49</f>
        <v>0</v>
      </c>
      <c r="O79" s="89"/>
      <c r="P79" s="45"/>
      <c r="Q79" s="89">
        <f>Q78-Q75-Q53-Q49</f>
        <v>0</v>
      </c>
      <c r="R79" s="33">
        <f>SUM(E79:Q79)</f>
        <v>0</v>
      </c>
    </row>
    <row r="80" spans="1:20" ht="13" x14ac:dyDescent="0.3">
      <c r="A80" s="42"/>
      <c r="C80" s="63"/>
      <c r="D80" s="45"/>
      <c r="E80" s="47"/>
      <c r="F80" s="47"/>
      <c r="G80" s="45"/>
      <c r="H80" s="47"/>
      <c r="I80" s="47"/>
      <c r="J80" s="45"/>
      <c r="K80" s="47"/>
      <c r="L80" s="47"/>
      <c r="M80" s="45"/>
      <c r="N80" s="47"/>
      <c r="O80" s="47"/>
      <c r="P80" s="45"/>
      <c r="Q80" s="47"/>
      <c r="R80" s="26"/>
      <c r="S80" s="47"/>
      <c r="T80" s="47"/>
    </row>
    <row r="81" spans="1:20" ht="13" x14ac:dyDescent="0.3">
      <c r="A81" s="82" t="s">
        <v>16</v>
      </c>
      <c r="C81" s="63"/>
      <c r="D81" s="45"/>
      <c r="E81" s="47"/>
      <c r="F81" s="47"/>
      <c r="G81" s="45"/>
      <c r="H81" s="47"/>
      <c r="I81" s="47"/>
      <c r="J81" s="45"/>
      <c r="K81" s="47"/>
      <c r="L81" s="47"/>
      <c r="M81" s="45"/>
      <c r="N81" s="47"/>
      <c r="O81" s="47"/>
      <c r="P81" s="45"/>
      <c r="Q81" s="47"/>
      <c r="R81" s="26"/>
      <c r="S81" s="47"/>
      <c r="T81" s="47"/>
    </row>
    <row r="82" spans="1:20" ht="33.75" customHeight="1" thickBot="1" x14ac:dyDescent="0.35">
      <c r="A82" s="90" t="s">
        <v>13</v>
      </c>
      <c r="C82" s="91">
        <v>0.44</v>
      </c>
      <c r="D82" s="45"/>
      <c r="E82" s="87">
        <f>ROUND(E79*$C82,0)</f>
        <v>0</v>
      </c>
      <c r="F82" s="87"/>
      <c r="G82" s="45"/>
      <c r="H82" s="87">
        <f>ROUND(H79*$C82,0)</f>
        <v>0</v>
      </c>
      <c r="I82" s="87"/>
      <c r="J82" s="45"/>
      <c r="K82" s="87">
        <f>ROUND(K79*$C82,0)</f>
        <v>0</v>
      </c>
      <c r="L82" s="87"/>
      <c r="M82" s="45"/>
      <c r="N82" s="87">
        <f>ROUND(N79*$C82,0)</f>
        <v>0</v>
      </c>
      <c r="O82" s="87"/>
      <c r="P82" s="45"/>
      <c r="Q82" s="87">
        <f>ROUND(Q79*$C82,0)</f>
        <v>0</v>
      </c>
      <c r="R82" s="33">
        <f>SUM(E82:Q82)</f>
        <v>0</v>
      </c>
      <c r="S82" s="5"/>
      <c r="T82" s="5"/>
    </row>
    <row r="83" spans="1:20" ht="13.5" thickTop="1" x14ac:dyDescent="0.3">
      <c r="A83" s="92" t="s">
        <v>9</v>
      </c>
      <c r="C83" s="93"/>
      <c r="E83" s="26">
        <f>E82+E78</f>
        <v>0</v>
      </c>
      <c r="F83" s="26"/>
      <c r="H83" s="26">
        <f>H82+H78</f>
        <v>0</v>
      </c>
      <c r="I83" s="26"/>
      <c r="K83" s="26">
        <f>K82+K78</f>
        <v>0</v>
      </c>
      <c r="L83" s="26"/>
      <c r="N83" s="26">
        <f>N82+N78</f>
        <v>0</v>
      </c>
      <c r="O83" s="26"/>
      <c r="Q83" s="26">
        <f>Q82+Q78</f>
        <v>0</v>
      </c>
      <c r="R83" s="33">
        <f>SUM(E83:Q83)</f>
        <v>0</v>
      </c>
    </row>
    <row r="84" spans="1:20" x14ac:dyDescent="0.25">
      <c r="E84" s="47"/>
      <c r="F84" s="47"/>
      <c r="H84" s="47"/>
      <c r="I84" s="47"/>
      <c r="K84" s="47"/>
      <c r="L84" s="47"/>
      <c r="N84" s="47"/>
      <c r="O84" s="47"/>
      <c r="Q84" s="47"/>
      <c r="R84" s="94"/>
    </row>
    <row r="85" spans="1:20" ht="13" x14ac:dyDescent="0.3">
      <c r="A85" s="3" t="s">
        <v>44</v>
      </c>
      <c r="E85" s="47"/>
      <c r="F85" s="47"/>
      <c r="H85" s="47"/>
      <c r="I85" s="47"/>
      <c r="K85" s="47"/>
      <c r="L85" s="47"/>
      <c r="N85" s="47"/>
      <c r="O85" s="47"/>
      <c r="Q85" s="47"/>
      <c r="R85" s="95"/>
    </row>
    <row r="86" spans="1:20" ht="175" x14ac:dyDescent="0.25">
      <c r="A86" s="94" t="s">
        <v>45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5"/>
    </row>
    <row r="87" spans="1:20" x14ac:dyDescent="0.25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</row>
    <row r="88" spans="1:20" x14ac:dyDescent="0.25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</row>
  </sheetData>
  <mergeCells count="3">
    <mergeCell ref="A1:E1"/>
    <mergeCell ref="A2:E2"/>
    <mergeCell ref="B5:E5"/>
  </mergeCells>
  <pageMargins left="0.25" right="0.25" top="0.5" bottom="0.5" header="0.3" footer="0.3"/>
  <pageSetup scale="22" orientation="landscape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9CFA62B32AF345BC456630CC5E50C3" ma:contentTypeVersion="13" ma:contentTypeDescription="Create a new document." ma:contentTypeScope="" ma:versionID="318f709e4cd4b04b198e7312fd344d7f">
  <xsd:schema xmlns:xsd="http://www.w3.org/2001/XMLSchema" xmlns:xs="http://www.w3.org/2001/XMLSchema" xmlns:p="http://schemas.microsoft.com/office/2006/metadata/properties" xmlns:ns3="3d623e5a-f01c-4049-9b21-d1037c81a8bb" xmlns:ns4="978a6721-b199-4bcf-b66a-9df12b4cd377" targetNamespace="http://schemas.microsoft.com/office/2006/metadata/properties" ma:root="true" ma:fieldsID="d745c0f3bd24251898b2844e9cc345a4" ns3:_="" ns4:_="">
    <xsd:import namespace="3d623e5a-f01c-4049-9b21-d1037c81a8bb"/>
    <xsd:import namespace="978a6721-b199-4bcf-b66a-9df12b4cd3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623e5a-f01c-4049-9b21-d1037c81a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a6721-b199-4bcf-b66a-9df12b4cd37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DCB781-2F4B-402C-A17B-25F3CE28B00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978a6721-b199-4bcf-b66a-9df12b4cd377"/>
    <ds:schemaRef ds:uri="3d623e5a-f01c-4049-9b21-d1037c81a8bb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5A51534-2029-491D-88FD-7078EEBD08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3ECAF0-0CA9-436C-B455-8BE0DB60E7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623e5a-f01c-4049-9b21-d1037c81a8bb"/>
    <ds:schemaRef ds:uri="978a6721-b199-4bcf-b66a-9df12b4cd3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</vt:lpstr>
      <vt:lpstr>Budget!_Hlk525562142</vt:lpstr>
      <vt:lpstr>Budget!Print_Area</vt:lpstr>
    </vt:vector>
  </TitlesOfParts>
  <Company>UNCG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t_porche</dc:creator>
  <cp:lastModifiedBy>Administrator</cp:lastModifiedBy>
  <cp:lastPrinted>2016-04-21T15:30:54Z</cp:lastPrinted>
  <dcterms:created xsi:type="dcterms:W3CDTF">2010-05-26T12:53:42Z</dcterms:created>
  <dcterms:modified xsi:type="dcterms:W3CDTF">2020-07-09T14:33:26Z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0x010100489CFA62B32AF345BC456630CC5E50C3</vt:lpwstr>
  </property>
</Properties>
</file>